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930" firstSheet="1" activeTab="3"/>
  </bookViews>
  <sheets>
    <sheet name="公共管理学术型研究生拟录取名单" sheetId="2" r:id="rId1"/>
    <sheet name="行政管理" sheetId="5" r:id="rId2"/>
    <sheet name="社会医学与卫生事业管理" sheetId="6" r:id="rId3"/>
    <sheet name="教育经济与管理" sheetId="7" r:id="rId4"/>
    <sheet name="社会保障" sheetId="8" r:id="rId5"/>
    <sheet name="宪法与行政法" sheetId="9" r:id="rId6"/>
    <sheet name="农业科技管理与公共政策" sheetId="10" r:id="rId7"/>
  </sheets>
  <definedNames>
    <definedName name="_xlnm._FilterDatabase" localSheetId="0" hidden="1">公共管理学术型研究生拟录取名单!$A$1:$R$45</definedName>
  </definedNames>
  <calcPr calcId="144525"/>
</workbook>
</file>

<file path=xl/sharedStrings.xml><?xml version="1.0" encoding="utf-8"?>
<sst xmlns="http://schemas.openxmlformats.org/spreadsheetml/2006/main" count="108">
  <si>
    <t>湖南农业大学2018年公共管理学术型硕士拟录取结果汇总表</t>
  </si>
  <si>
    <t>经初试、复试环节，2018年公共管理学术型拟录取结果如下，学院将上报学校研究生招生领导小组讨论审核：</t>
  </si>
  <si>
    <t>序号</t>
  </si>
  <si>
    <t>考生姓名</t>
  </si>
  <si>
    <t>考生编号</t>
  </si>
  <si>
    <t>思想政治表现</t>
  </si>
  <si>
    <t>心理健康测试</t>
  </si>
  <si>
    <t>初试成绩得分</t>
  </si>
  <si>
    <t>专业笔试得分</t>
  </si>
  <si>
    <t>面试考核得分</t>
  </si>
  <si>
    <t>英语听力得分</t>
  </si>
  <si>
    <t>英语口语得分</t>
  </si>
  <si>
    <t>复试成绩得分</t>
  </si>
  <si>
    <t>同等学力加试科目一</t>
  </si>
  <si>
    <t>同等学力加试科目二</t>
  </si>
  <si>
    <r>
      <rPr>
        <sz val="11"/>
        <color theme="1"/>
        <rFont val="宋体"/>
        <charset val="134"/>
      </rPr>
      <t>综合成绩</t>
    </r>
    <r>
      <rPr>
        <sz val="11"/>
        <color rgb="FFFF0000"/>
        <rFont val="宋体"/>
        <charset val="134"/>
      </rPr>
      <t>（百分制）</t>
    </r>
  </si>
  <si>
    <t>综合成绩排名</t>
  </si>
  <si>
    <t>录取类别（定向或非定向）</t>
  </si>
  <si>
    <t>学习方式（全日制或非全日制）</t>
  </si>
  <si>
    <t>备注</t>
  </si>
  <si>
    <t>沈弦艺</t>
  </si>
  <si>
    <t>105378430701769</t>
  </si>
  <si>
    <t>合格</t>
  </si>
  <si>
    <t>拟录取</t>
  </si>
  <si>
    <t>谢美娟</t>
  </si>
  <si>
    <t>105378430701780</t>
  </si>
  <si>
    <t>刘阳</t>
  </si>
  <si>
    <t>105378430701775</t>
  </si>
  <si>
    <t>付翰丰</t>
  </si>
  <si>
    <t>105378430701785</t>
  </si>
  <si>
    <t>谭婷</t>
  </si>
  <si>
    <t>105378430701778</t>
  </si>
  <si>
    <t>张伟丽</t>
  </si>
  <si>
    <t>105378430701766</t>
  </si>
  <si>
    <t>李明</t>
  </si>
  <si>
    <t>105378430701788</t>
  </si>
  <si>
    <t>朱万秀</t>
  </si>
  <si>
    <t>105378432301797</t>
  </si>
  <si>
    <t>李娜娜</t>
  </si>
  <si>
    <t>105378430701765</t>
  </si>
  <si>
    <t>李霞</t>
  </si>
  <si>
    <t>105378431501794</t>
  </si>
  <si>
    <t>不拟录取</t>
  </si>
  <si>
    <t>陈善圣</t>
  </si>
  <si>
    <t>105378450801801</t>
  </si>
  <si>
    <t>张友兰</t>
  </si>
  <si>
    <t>105378430701762</t>
  </si>
  <si>
    <r>
      <rPr>
        <sz val="10"/>
        <color indexed="8"/>
        <rFont val="宋体"/>
        <charset val="134"/>
      </rPr>
      <t>刘永胜</t>
    </r>
  </si>
  <si>
    <t>拟录取（单考）</t>
  </si>
  <si>
    <r>
      <rPr>
        <sz val="10"/>
        <color indexed="8"/>
        <rFont val="宋体"/>
        <charset val="134"/>
      </rPr>
      <t>全香茗</t>
    </r>
  </si>
  <si>
    <t>拟录取（士兵计划）</t>
  </si>
  <si>
    <t>陆浪</t>
  </si>
  <si>
    <t>105378430701767</t>
  </si>
  <si>
    <t>柳蕾</t>
  </si>
  <si>
    <t>105378430701763</t>
  </si>
  <si>
    <t>汤梅兰</t>
  </si>
  <si>
    <t>105378430701777</t>
  </si>
  <si>
    <t>李好</t>
  </si>
  <si>
    <t>105378430701803</t>
  </si>
  <si>
    <t>何宇虹</t>
  </si>
  <si>
    <t>105378430701806</t>
  </si>
  <si>
    <t>柳婉睿</t>
  </si>
  <si>
    <t>105378430701804</t>
  </si>
  <si>
    <t>封蓉</t>
  </si>
  <si>
    <t>105378431801807</t>
  </si>
  <si>
    <t>刘松</t>
  </si>
  <si>
    <t>105378130801808</t>
  </si>
  <si>
    <t>隋梦园</t>
  </si>
  <si>
    <t>105378372301816</t>
  </si>
  <si>
    <t>蒋林立</t>
  </si>
  <si>
    <t>105378430701821</t>
  </si>
  <si>
    <t>钟唯</t>
  </si>
  <si>
    <t>105378430701819</t>
  </si>
  <si>
    <t>孙宇</t>
  </si>
  <si>
    <t>105378430701820</t>
  </si>
  <si>
    <t>王亚</t>
  </si>
  <si>
    <t>105378372301823</t>
  </si>
  <si>
    <t>张青</t>
  </si>
  <si>
    <t>105378430701818</t>
  </si>
  <si>
    <t>付至冬</t>
  </si>
  <si>
    <t>105378430701844</t>
  </si>
  <si>
    <t>王俊勇</t>
  </si>
  <si>
    <t>105378430701847</t>
  </si>
  <si>
    <t>刘玲辉</t>
  </si>
  <si>
    <t>105378430701854</t>
  </si>
  <si>
    <t>连硕</t>
  </si>
  <si>
    <t>105378412901857</t>
  </si>
  <si>
    <t>周文艳</t>
  </si>
  <si>
    <t>105378430701853</t>
  </si>
  <si>
    <t>廖婷媛</t>
  </si>
  <si>
    <t>105378430701852</t>
  </si>
  <si>
    <t>公共管理与法学学院2018年公共管理学术型硕士研究生拟录取结果汇总表</t>
  </si>
  <si>
    <t>经初试、复试环节，2018年行政管理学术型硕士研究生拟录取结果如下，学院将上报学校研究生招生领导小组讨论审核：</t>
  </si>
  <si>
    <t>非定向</t>
  </si>
  <si>
    <t>全日制</t>
  </si>
  <si>
    <t>定向</t>
  </si>
  <si>
    <t>经初试、复试环节，2018年社会医学与卫生事业管理学术型硕士研究生拟录取结果如下，学院将上报学校研究生招生领导小组讨论审核：</t>
  </si>
  <si>
    <t>经初试、复试环节，2018年教育经济与管理学术型硕士研究生拟录取结果如下，学院将上报学校研究生招生领导小组讨论审核：</t>
  </si>
  <si>
    <t>经初试、复试环节，2018年社会保障学术型硕士研究生拟录取结果如下，学院将上报学校研究生招生领导小组讨论审核：</t>
  </si>
  <si>
    <t>经初试、复试环节，2018年宪法与行政法学术型硕士研究生拟录取结果如下，学院将上报学校研究生招生领导小组讨论审核：</t>
  </si>
  <si>
    <t>经初试、复试环节，2018年农业科技管理与公共政策学术型硕士研究生拟录取结果如下，学院将上报学校研究生招生领导小组讨论审核：</t>
  </si>
  <si>
    <t>非定向就业</t>
  </si>
  <si>
    <t>备注：  1、初试成绩得分=初试成绩总分（满分500分）÷5；</t>
  </si>
  <si>
    <t>2、复试成绩总分=专业课成绩（满分150分）+面试考核成绩（满分250分）+英语听力成绩（满分50分）+英语口语成绩（满分50分）。</t>
  </si>
  <si>
    <t>3、复试成绩得分=复试成绩总分（满分500分）÷5；</t>
  </si>
  <si>
    <t>4、考生综合成绩=初试成绩得分×60%+复试成绩得分×40%，最后成绩按百分制计；</t>
  </si>
  <si>
    <t>5、思想政治表现和心理健康测试分为合格和不合格两个等级，不合格者不予录取；同等学力加试科目不及格者，不予录取。</t>
  </si>
  <si>
    <t>6、录取类别为“定向”的考生，须与所在单位签订“定向培养协议”，与拟录取名单一同提交。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</si>
</sst>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  <numFmt numFmtId="177" formatCode="0.0_ "/>
  </numFmts>
  <fonts count="30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indexed="8"/>
      <name val="Arial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</font>
    <font>
      <sz val="11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19" borderId="8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8" fillId="4" borderId="3" applyNumberFormat="0" applyAlignment="0" applyProtection="0">
      <alignment vertical="center"/>
    </xf>
    <xf numFmtId="0" fontId="22" fillId="18" borderId="6" applyNumberForma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Border="1">
      <alignment vertical="center"/>
    </xf>
    <xf numFmtId="0" fontId="0" fillId="2" borderId="0" xfId="0" applyFill="1" applyBorder="1">
      <alignment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177" fontId="0" fillId="2" borderId="1" xfId="0" applyNumberFormat="1" applyFill="1" applyBorder="1" applyAlignment="1">
      <alignment vertical="center" wrapText="1"/>
    </xf>
    <xf numFmtId="176" fontId="0" fillId="2" borderId="1" xfId="0" applyNumberForma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6" fillId="0" borderId="0" xfId="0" applyFont="1">
      <alignment vertical="center"/>
    </xf>
    <xf numFmtId="0" fontId="0" fillId="2" borderId="1" xfId="0" applyFill="1" applyBorder="1">
      <alignment vertical="center"/>
    </xf>
    <xf numFmtId="0" fontId="0" fillId="0" borderId="0" xfId="0" applyBorder="1">
      <alignment vertical="center"/>
    </xf>
    <xf numFmtId="0" fontId="0" fillId="2" borderId="0" xfId="0" applyFill="1">
      <alignment vertical="center"/>
    </xf>
    <xf numFmtId="0" fontId="7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0"/>
  <sheetViews>
    <sheetView workbookViewId="0">
      <selection activeCell="A1" sqref="A1:R43"/>
    </sheetView>
  </sheetViews>
  <sheetFormatPr defaultColWidth="9" defaultRowHeight="13.5"/>
  <cols>
    <col min="1" max="1" width="5.5" customWidth="1"/>
    <col min="2" max="2" width="9.625" customWidth="1"/>
    <col min="3" max="3" width="16.125" customWidth="1"/>
    <col min="4" max="4" width="5.75" customWidth="1"/>
    <col min="5" max="5" width="4.75" customWidth="1"/>
    <col min="6" max="6" width="4.875" customWidth="1"/>
    <col min="7" max="7" width="5.625" customWidth="1"/>
    <col min="8" max="8" width="4.875" customWidth="1"/>
    <col min="9" max="9" width="5.375" customWidth="1"/>
    <col min="10" max="10" width="5.25" customWidth="1"/>
    <col min="11" max="11" width="8.125" customWidth="1"/>
    <col min="12" max="12" width="7.375" customWidth="1"/>
    <col min="13" max="13" width="7.25" customWidth="1"/>
    <col min="14" max="14" width="10.125" customWidth="1"/>
    <col min="15" max="15" width="6.25" customWidth="1"/>
    <col min="17" max="17" width="10.125" customWidth="1"/>
    <col min="18" max="18" width="16.625" customWidth="1"/>
  </cols>
  <sheetData>
    <row r="1" ht="29.25" customHeight="1" spans="1:1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="17" customFormat="1" spans="1:18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40.5" spans="1:18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5" t="s">
        <v>15</v>
      </c>
      <c r="O3" s="4" t="s">
        <v>16</v>
      </c>
      <c r="P3" s="4" t="s">
        <v>17</v>
      </c>
      <c r="Q3" s="4" t="s">
        <v>18</v>
      </c>
      <c r="R3" s="5" t="s">
        <v>19</v>
      </c>
    </row>
    <row r="4" spans="1:18">
      <c r="A4" s="5">
        <v>1</v>
      </c>
      <c r="B4" s="6" t="s">
        <v>20</v>
      </c>
      <c r="C4" s="6" t="s">
        <v>21</v>
      </c>
      <c r="D4" s="7" t="s">
        <v>22</v>
      </c>
      <c r="E4" s="7" t="s">
        <v>22</v>
      </c>
      <c r="F4" s="8">
        <v>83</v>
      </c>
      <c r="G4" s="8">
        <v>140</v>
      </c>
      <c r="H4" s="8">
        <v>218.214285714286</v>
      </c>
      <c r="I4" s="8">
        <v>28</v>
      </c>
      <c r="J4" s="11">
        <v>40</v>
      </c>
      <c r="K4" s="12">
        <f t="shared" ref="K4:K20" si="0">(G4+H4+I4+J4)/5</f>
        <v>85.2428571428571</v>
      </c>
      <c r="L4" s="4"/>
      <c r="M4" s="4"/>
      <c r="N4" s="13">
        <f t="shared" ref="N4:N20" si="1">F4*0.6+K4*0.4</f>
        <v>83.8971428571429</v>
      </c>
      <c r="O4" s="4"/>
      <c r="P4" s="4"/>
      <c r="Q4" s="4"/>
      <c r="R4" s="7" t="s">
        <v>23</v>
      </c>
    </row>
    <row r="5" spans="1:18">
      <c r="A5" s="5">
        <v>2</v>
      </c>
      <c r="B5" s="6" t="s">
        <v>24</v>
      </c>
      <c r="C5" s="6" t="s">
        <v>25</v>
      </c>
      <c r="D5" s="7" t="s">
        <v>22</v>
      </c>
      <c r="E5" s="7" t="s">
        <v>22</v>
      </c>
      <c r="F5" s="8">
        <v>83</v>
      </c>
      <c r="G5" s="8">
        <v>138</v>
      </c>
      <c r="H5" s="8">
        <v>214.285714285714</v>
      </c>
      <c r="I5" s="8">
        <v>14.5</v>
      </c>
      <c r="J5" s="11">
        <v>30</v>
      </c>
      <c r="K5" s="12">
        <f t="shared" si="0"/>
        <v>79.3571428571429</v>
      </c>
      <c r="L5" s="4"/>
      <c r="M5" s="4"/>
      <c r="N5" s="13">
        <f t="shared" si="1"/>
        <v>81.5428571428571</v>
      </c>
      <c r="O5" s="4"/>
      <c r="P5" s="4"/>
      <c r="Q5" s="4"/>
      <c r="R5" s="7" t="s">
        <v>23</v>
      </c>
    </row>
    <row r="6" spans="1:18">
      <c r="A6" s="5">
        <v>3</v>
      </c>
      <c r="B6" s="6" t="s">
        <v>26</v>
      </c>
      <c r="C6" s="6" t="s">
        <v>27</v>
      </c>
      <c r="D6" s="7" t="s">
        <v>22</v>
      </c>
      <c r="E6" s="7" t="s">
        <v>22</v>
      </c>
      <c r="F6" s="8">
        <v>81.4</v>
      </c>
      <c r="G6" s="8">
        <v>130</v>
      </c>
      <c r="H6" s="8">
        <v>211.071428571429</v>
      </c>
      <c r="I6" s="8">
        <v>19</v>
      </c>
      <c r="J6" s="11">
        <v>36</v>
      </c>
      <c r="K6" s="12">
        <f t="shared" si="0"/>
        <v>79.2142857142857</v>
      </c>
      <c r="L6" s="4"/>
      <c r="M6" s="4"/>
      <c r="N6" s="13">
        <f t="shared" si="1"/>
        <v>80.5257142857143</v>
      </c>
      <c r="O6" s="4"/>
      <c r="P6" s="4"/>
      <c r="Q6" s="4"/>
      <c r="R6" s="7" t="s">
        <v>23</v>
      </c>
    </row>
    <row r="7" spans="1:18">
      <c r="A7" s="5">
        <v>4</v>
      </c>
      <c r="B7" s="6" t="s">
        <v>28</v>
      </c>
      <c r="C7" s="6" t="s">
        <v>29</v>
      </c>
      <c r="D7" s="7" t="s">
        <v>22</v>
      </c>
      <c r="E7" s="7" t="s">
        <v>22</v>
      </c>
      <c r="F7" s="8">
        <v>80</v>
      </c>
      <c r="G7" s="8">
        <v>132</v>
      </c>
      <c r="H7" s="8">
        <v>212.857142857143</v>
      </c>
      <c r="I7" s="8">
        <v>16.5</v>
      </c>
      <c r="J7" s="11">
        <v>35</v>
      </c>
      <c r="K7" s="12">
        <f t="shared" si="0"/>
        <v>79.2714285714286</v>
      </c>
      <c r="L7" s="4"/>
      <c r="M7" s="4"/>
      <c r="N7" s="13">
        <f t="shared" si="1"/>
        <v>79.7085714285714</v>
      </c>
      <c r="O7" s="4"/>
      <c r="P7" s="4"/>
      <c r="Q7" s="4"/>
      <c r="R7" s="7" t="s">
        <v>23</v>
      </c>
    </row>
    <row r="8" spans="1:18">
      <c r="A8" s="5">
        <v>5</v>
      </c>
      <c r="B8" s="6" t="s">
        <v>30</v>
      </c>
      <c r="C8" s="6" t="s">
        <v>31</v>
      </c>
      <c r="D8" s="7" t="s">
        <v>22</v>
      </c>
      <c r="E8" s="7" t="s">
        <v>22</v>
      </c>
      <c r="F8" s="8">
        <v>79.2</v>
      </c>
      <c r="G8" s="8">
        <v>130</v>
      </c>
      <c r="H8" s="8">
        <v>210</v>
      </c>
      <c r="I8" s="8">
        <v>13.5</v>
      </c>
      <c r="J8" s="11">
        <v>36</v>
      </c>
      <c r="K8" s="12">
        <f t="shared" si="0"/>
        <v>77.9</v>
      </c>
      <c r="L8" s="4"/>
      <c r="M8" s="4"/>
      <c r="N8" s="13">
        <f t="shared" si="1"/>
        <v>78.68</v>
      </c>
      <c r="O8" s="4"/>
      <c r="P8" s="4"/>
      <c r="Q8" s="4"/>
      <c r="R8" s="7" t="s">
        <v>23</v>
      </c>
    </row>
    <row r="9" spans="1:18">
      <c r="A9" s="5">
        <v>6</v>
      </c>
      <c r="B9" s="6" t="s">
        <v>32</v>
      </c>
      <c r="C9" s="6" t="s">
        <v>33</v>
      </c>
      <c r="D9" s="7" t="s">
        <v>22</v>
      </c>
      <c r="E9" s="7" t="s">
        <v>22</v>
      </c>
      <c r="F9" s="8">
        <v>77.8</v>
      </c>
      <c r="G9" s="8">
        <v>130</v>
      </c>
      <c r="H9" s="8">
        <v>208.928571428571</v>
      </c>
      <c r="I9" s="8">
        <v>20.5</v>
      </c>
      <c r="J9" s="11">
        <v>38</v>
      </c>
      <c r="K9" s="12">
        <f t="shared" si="0"/>
        <v>79.4857142857143</v>
      </c>
      <c r="L9" s="7"/>
      <c r="M9" s="7"/>
      <c r="N9" s="13">
        <f t="shared" si="1"/>
        <v>78.4742857142857</v>
      </c>
      <c r="O9" s="4"/>
      <c r="P9" s="4"/>
      <c r="Q9" s="4"/>
      <c r="R9" s="7" t="s">
        <v>23</v>
      </c>
    </row>
    <row r="10" spans="1:18">
      <c r="A10" s="5">
        <v>7</v>
      </c>
      <c r="B10" s="6" t="s">
        <v>34</v>
      </c>
      <c r="C10" s="6" t="s">
        <v>35</v>
      </c>
      <c r="D10" s="7" t="s">
        <v>22</v>
      </c>
      <c r="E10" s="7" t="s">
        <v>22</v>
      </c>
      <c r="F10" s="8">
        <v>76.6</v>
      </c>
      <c r="G10" s="8">
        <v>132</v>
      </c>
      <c r="H10" s="8">
        <v>199.285714285714</v>
      </c>
      <c r="I10" s="8">
        <v>34.5</v>
      </c>
      <c r="J10" s="11">
        <v>40</v>
      </c>
      <c r="K10" s="12">
        <f t="shared" si="0"/>
        <v>81.1571428571429</v>
      </c>
      <c r="L10" s="7"/>
      <c r="M10" s="7"/>
      <c r="N10" s="13">
        <f t="shared" si="1"/>
        <v>78.4228571428571</v>
      </c>
      <c r="O10" s="7"/>
      <c r="P10" s="8"/>
      <c r="Q10" s="8"/>
      <c r="R10" s="7" t="s">
        <v>23</v>
      </c>
    </row>
    <row r="11" spans="1:18">
      <c r="A11" s="5">
        <v>8</v>
      </c>
      <c r="B11" s="6" t="s">
        <v>36</v>
      </c>
      <c r="C11" s="6" t="s">
        <v>37</v>
      </c>
      <c r="D11" s="7" t="s">
        <v>22</v>
      </c>
      <c r="E11" s="7" t="s">
        <v>22</v>
      </c>
      <c r="F11" s="8">
        <v>76.6</v>
      </c>
      <c r="G11" s="8">
        <v>125</v>
      </c>
      <c r="H11" s="8">
        <v>207.142857142857</v>
      </c>
      <c r="I11" s="8">
        <v>16</v>
      </c>
      <c r="J11" s="11">
        <v>38</v>
      </c>
      <c r="K11" s="12">
        <f t="shared" si="0"/>
        <v>77.2285714285714</v>
      </c>
      <c r="L11" s="7"/>
      <c r="M11" s="7"/>
      <c r="N11" s="13">
        <f t="shared" si="1"/>
        <v>76.8514285714286</v>
      </c>
      <c r="O11" s="7"/>
      <c r="P11" s="8"/>
      <c r="Q11" s="8"/>
      <c r="R11" s="7" t="s">
        <v>23</v>
      </c>
    </row>
    <row r="12" spans="1:18">
      <c r="A12" s="5">
        <v>9</v>
      </c>
      <c r="B12" s="6" t="s">
        <v>38</v>
      </c>
      <c r="C12" s="6" t="s">
        <v>39</v>
      </c>
      <c r="D12" s="7" t="s">
        <v>22</v>
      </c>
      <c r="E12" s="7" t="s">
        <v>22</v>
      </c>
      <c r="F12" s="8">
        <v>79</v>
      </c>
      <c r="G12" s="8">
        <v>125</v>
      </c>
      <c r="H12" s="8">
        <v>203.928571428571</v>
      </c>
      <c r="I12" s="8">
        <v>7.5</v>
      </c>
      <c r="J12" s="11">
        <v>30</v>
      </c>
      <c r="K12" s="12">
        <f t="shared" si="0"/>
        <v>73.2857142857143</v>
      </c>
      <c r="L12" s="7"/>
      <c r="M12" s="7"/>
      <c r="N12" s="13">
        <f t="shared" si="1"/>
        <v>76.7142857142857</v>
      </c>
      <c r="O12" s="4"/>
      <c r="P12" s="4"/>
      <c r="Q12" s="4"/>
      <c r="R12" s="7" t="s">
        <v>23</v>
      </c>
    </row>
    <row r="13" spans="1:18">
      <c r="A13" s="5">
        <v>10</v>
      </c>
      <c r="B13" s="6" t="s">
        <v>40</v>
      </c>
      <c r="C13" s="6" t="s">
        <v>41</v>
      </c>
      <c r="D13" s="7" t="s">
        <v>22</v>
      </c>
      <c r="E13" s="7" t="s">
        <v>22</v>
      </c>
      <c r="F13" s="8">
        <v>79.4</v>
      </c>
      <c r="G13" s="8">
        <v>110</v>
      </c>
      <c r="H13" s="8">
        <v>155</v>
      </c>
      <c r="I13" s="8">
        <v>10</v>
      </c>
      <c r="J13" s="11">
        <v>28</v>
      </c>
      <c r="K13" s="12">
        <f t="shared" si="0"/>
        <v>60.6</v>
      </c>
      <c r="L13" s="4"/>
      <c r="M13" s="4"/>
      <c r="N13" s="13">
        <f t="shared" si="1"/>
        <v>71.88</v>
      </c>
      <c r="O13" s="7"/>
      <c r="P13" s="8"/>
      <c r="Q13" s="8"/>
      <c r="R13" s="8" t="s">
        <v>42</v>
      </c>
    </row>
    <row r="14" spans="1:18">
      <c r="A14" s="5">
        <v>11</v>
      </c>
      <c r="B14" s="6" t="s">
        <v>43</v>
      </c>
      <c r="C14" s="6" t="s">
        <v>44</v>
      </c>
      <c r="D14" s="7" t="s">
        <v>22</v>
      </c>
      <c r="E14" s="7" t="s">
        <v>22</v>
      </c>
      <c r="F14" s="8">
        <v>73.8</v>
      </c>
      <c r="G14" s="8">
        <v>120</v>
      </c>
      <c r="H14" s="8">
        <v>156.071428571429</v>
      </c>
      <c r="I14" s="8">
        <v>15.5</v>
      </c>
      <c r="J14" s="11">
        <v>30</v>
      </c>
      <c r="K14" s="12">
        <f t="shared" si="0"/>
        <v>64.3142857142857</v>
      </c>
      <c r="L14" s="7"/>
      <c r="M14" s="7"/>
      <c r="N14" s="13">
        <f t="shared" si="1"/>
        <v>70.0057142857143</v>
      </c>
      <c r="O14" s="7"/>
      <c r="P14" s="8"/>
      <c r="Q14" s="8"/>
      <c r="R14" s="8" t="s">
        <v>42</v>
      </c>
    </row>
    <row r="15" spans="1:18">
      <c r="A15" s="5">
        <v>12</v>
      </c>
      <c r="B15" s="6" t="s">
        <v>45</v>
      </c>
      <c r="C15" s="6" t="s">
        <v>46</v>
      </c>
      <c r="D15" s="7" t="s">
        <v>22</v>
      </c>
      <c r="E15" s="7" t="s">
        <v>22</v>
      </c>
      <c r="F15" s="8">
        <v>76.8</v>
      </c>
      <c r="G15" s="8">
        <v>102</v>
      </c>
      <c r="H15" s="8">
        <v>155.357142857143</v>
      </c>
      <c r="I15" s="8">
        <v>10.5</v>
      </c>
      <c r="J15" s="11">
        <v>30</v>
      </c>
      <c r="K15" s="12">
        <f t="shared" si="0"/>
        <v>59.5714285714286</v>
      </c>
      <c r="L15" s="4"/>
      <c r="M15" s="4"/>
      <c r="N15" s="13">
        <f t="shared" si="1"/>
        <v>69.9085714285714</v>
      </c>
      <c r="O15" s="7"/>
      <c r="P15" s="8"/>
      <c r="Q15" s="8"/>
      <c r="R15" s="8" t="s">
        <v>42</v>
      </c>
    </row>
    <row r="16" spans="1:18">
      <c r="A16" s="5">
        <v>13</v>
      </c>
      <c r="B16" s="6" t="s">
        <v>47</v>
      </c>
      <c r="C16" s="16"/>
      <c r="D16" s="7" t="s">
        <v>22</v>
      </c>
      <c r="E16" s="7" t="s">
        <v>22</v>
      </c>
      <c r="F16" s="16">
        <v>83.4</v>
      </c>
      <c r="G16" s="8">
        <v>125</v>
      </c>
      <c r="H16" s="8">
        <v>206.071428571429</v>
      </c>
      <c r="I16" s="8">
        <v>7.5</v>
      </c>
      <c r="J16" s="11">
        <v>30</v>
      </c>
      <c r="K16" s="12">
        <f t="shared" si="0"/>
        <v>73.7142857142857</v>
      </c>
      <c r="L16" s="16"/>
      <c r="M16" s="16"/>
      <c r="N16" s="13">
        <f t="shared" si="1"/>
        <v>79.5257142857143</v>
      </c>
      <c r="O16" s="16"/>
      <c r="P16" s="16"/>
      <c r="Q16" s="16"/>
      <c r="R16" s="8" t="s">
        <v>48</v>
      </c>
    </row>
    <row r="17" spans="1:18">
      <c r="A17" s="5">
        <v>14</v>
      </c>
      <c r="B17" s="6" t="s">
        <v>49</v>
      </c>
      <c r="C17" s="16"/>
      <c r="D17" s="7" t="s">
        <v>22</v>
      </c>
      <c r="E17" s="7" t="s">
        <v>22</v>
      </c>
      <c r="F17" s="8">
        <v>66</v>
      </c>
      <c r="G17" s="8">
        <v>124</v>
      </c>
      <c r="H17" s="8">
        <v>183.214285714286</v>
      </c>
      <c r="I17" s="8">
        <v>11</v>
      </c>
      <c r="J17" s="11">
        <v>34</v>
      </c>
      <c r="K17" s="12">
        <f t="shared" si="0"/>
        <v>70.4428571428572</v>
      </c>
      <c r="L17" s="16"/>
      <c r="M17" s="16"/>
      <c r="N17" s="13">
        <f t="shared" si="1"/>
        <v>67.7771428571429</v>
      </c>
      <c r="O17" s="16"/>
      <c r="P17" s="16"/>
      <c r="Q17" s="16"/>
      <c r="R17" s="8" t="s">
        <v>50</v>
      </c>
    </row>
    <row r="18" spans="1:18">
      <c r="A18" s="5">
        <v>15</v>
      </c>
      <c r="B18" s="6" t="s">
        <v>51</v>
      </c>
      <c r="C18" s="6" t="s">
        <v>52</v>
      </c>
      <c r="D18" s="7" t="s">
        <v>22</v>
      </c>
      <c r="E18" s="7" t="s">
        <v>22</v>
      </c>
      <c r="F18" s="8">
        <v>73</v>
      </c>
      <c r="G18" s="8">
        <v>0</v>
      </c>
      <c r="H18" s="8">
        <v>0</v>
      </c>
      <c r="I18" s="8">
        <v>0</v>
      </c>
      <c r="J18" s="11">
        <v>0</v>
      </c>
      <c r="K18" s="12">
        <f t="shared" si="0"/>
        <v>0</v>
      </c>
      <c r="L18" s="7"/>
      <c r="M18" s="7"/>
      <c r="N18" s="13">
        <f t="shared" si="1"/>
        <v>43.8</v>
      </c>
      <c r="O18" s="7"/>
      <c r="P18" s="8"/>
      <c r="Q18" s="8"/>
      <c r="R18" s="8" t="s">
        <v>42</v>
      </c>
    </row>
    <row r="19" spans="1:18">
      <c r="A19" s="5">
        <v>16</v>
      </c>
      <c r="B19" s="6" t="s">
        <v>53</v>
      </c>
      <c r="C19" s="6" t="s">
        <v>54</v>
      </c>
      <c r="D19" s="7" t="s">
        <v>22</v>
      </c>
      <c r="E19" s="7" t="s">
        <v>22</v>
      </c>
      <c r="F19" s="8">
        <v>72.2</v>
      </c>
      <c r="G19" s="8">
        <v>0</v>
      </c>
      <c r="H19" s="8">
        <v>0</v>
      </c>
      <c r="I19" s="8">
        <v>0</v>
      </c>
      <c r="J19" s="11">
        <v>0</v>
      </c>
      <c r="K19" s="12">
        <f t="shared" si="0"/>
        <v>0</v>
      </c>
      <c r="L19" s="7"/>
      <c r="M19" s="7"/>
      <c r="N19" s="13">
        <f t="shared" si="1"/>
        <v>43.32</v>
      </c>
      <c r="O19" s="7"/>
      <c r="P19" s="8"/>
      <c r="Q19" s="8"/>
      <c r="R19" s="8" t="s">
        <v>42</v>
      </c>
    </row>
    <row r="20" spans="1:18">
      <c r="A20" s="5">
        <v>17</v>
      </c>
      <c r="B20" s="6" t="s">
        <v>55</v>
      </c>
      <c r="C20" s="6" t="s">
        <v>56</v>
      </c>
      <c r="D20" s="7" t="s">
        <v>22</v>
      </c>
      <c r="E20" s="7" t="s">
        <v>22</v>
      </c>
      <c r="F20" s="8">
        <v>72</v>
      </c>
      <c r="G20" s="8">
        <v>0</v>
      </c>
      <c r="H20" s="8">
        <v>0</v>
      </c>
      <c r="I20" s="8">
        <v>0</v>
      </c>
      <c r="J20" s="11">
        <v>0</v>
      </c>
      <c r="K20" s="12">
        <f t="shared" si="0"/>
        <v>0</v>
      </c>
      <c r="L20" s="7"/>
      <c r="M20" s="7"/>
      <c r="N20" s="13">
        <f t="shared" si="1"/>
        <v>43.2</v>
      </c>
      <c r="O20" s="7"/>
      <c r="P20" s="8"/>
      <c r="Q20" s="8"/>
      <c r="R20" s="8" t="s">
        <v>42</v>
      </c>
    </row>
    <row r="21" spans="1:18">
      <c r="A21" s="5"/>
      <c r="B21" s="6"/>
      <c r="C21" s="6"/>
      <c r="D21" s="7"/>
      <c r="E21" s="7"/>
      <c r="F21" s="8"/>
      <c r="G21" s="8"/>
      <c r="H21" s="8"/>
      <c r="I21" s="8"/>
      <c r="J21" s="11"/>
      <c r="K21" s="12"/>
      <c r="L21" s="7"/>
      <c r="M21" s="7"/>
      <c r="N21" s="13"/>
      <c r="O21" s="7"/>
      <c r="P21" s="8"/>
      <c r="Q21" s="8"/>
      <c r="R21" s="8"/>
    </row>
    <row r="22" spans="1:18">
      <c r="A22" s="5"/>
      <c r="B22" s="6"/>
      <c r="C22" s="6"/>
      <c r="D22" s="7"/>
      <c r="E22" s="7"/>
      <c r="F22" s="8"/>
      <c r="G22" s="8"/>
      <c r="H22" s="8"/>
      <c r="I22" s="8"/>
      <c r="J22" s="11"/>
      <c r="K22" s="12"/>
      <c r="L22" s="7"/>
      <c r="M22" s="7"/>
      <c r="N22" s="13"/>
      <c r="O22" s="7"/>
      <c r="P22" s="8"/>
      <c r="Q22" s="8"/>
      <c r="R22" s="8"/>
    </row>
    <row r="23" spans="1:18">
      <c r="A23" s="5">
        <v>1</v>
      </c>
      <c r="B23" s="6" t="s">
        <v>57</v>
      </c>
      <c r="C23" s="6" t="s">
        <v>58</v>
      </c>
      <c r="D23" s="7" t="s">
        <v>22</v>
      </c>
      <c r="E23" s="7" t="s">
        <v>22</v>
      </c>
      <c r="F23" s="8">
        <v>77.6</v>
      </c>
      <c r="G23" s="8">
        <v>135</v>
      </c>
      <c r="H23" s="8">
        <v>216.071428571429</v>
      </c>
      <c r="I23" s="8">
        <v>33</v>
      </c>
      <c r="J23" s="11">
        <v>38</v>
      </c>
      <c r="K23" s="12">
        <f>(G23+H23+I23+J23)/5</f>
        <v>84.4142857142857</v>
      </c>
      <c r="L23" s="7"/>
      <c r="M23" s="7"/>
      <c r="N23" s="13">
        <f>F23*0.6+K23*0.4</f>
        <v>80.3257142857143</v>
      </c>
      <c r="O23" s="7"/>
      <c r="P23" s="8"/>
      <c r="Q23" s="8"/>
      <c r="R23" s="7" t="s">
        <v>23</v>
      </c>
    </row>
    <row r="24" spans="1:18">
      <c r="A24" s="5">
        <v>2</v>
      </c>
      <c r="B24" s="6" t="s">
        <v>59</v>
      </c>
      <c r="C24" s="6" t="s">
        <v>60</v>
      </c>
      <c r="D24" s="7" t="s">
        <v>22</v>
      </c>
      <c r="E24" s="7" t="s">
        <v>22</v>
      </c>
      <c r="F24" s="8">
        <v>76.2</v>
      </c>
      <c r="G24" s="8">
        <v>125</v>
      </c>
      <c r="H24" s="8">
        <v>206.785714285714</v>
      </c>
      <c r="I24" s="8">
        <v>33.5</v>
      </c>
      <c r="J24" s="11">
        <v>38</v>
      </c>
      <c r="K24" s="12">
        <f>(G24+H24+I24+J24)/5</f>
        <v>80.6571428571429</v>
      </c>
      <c r="L24" s="7"/>
      <c r="M24" s="7"/>
      <c r="N24" s="13">
        <f>F24*0.6+K24*0.4</f>
        <v>77.9828571428571</v>
      </c>
      <c r="O24" s="7"/>
      <c r="P24" s="8"/>
      <c r="Q24" s="8"/>
      <c r="R24" s="7" t="s">
        <v>23</v>
      </c>
    </row>
    <row r="25" spans="1:18">
      <c r="A25" s="5">
        <v>3</v>
      </c>
      <c r="B25" s="6" t="s">
        <v>61</v>
      </c>
      <c r="C25" s="6" t="s">
        <v>62</v>
      </c>
      <c r="D25" s="7" t="s">
        <v>22</v>
      </c>
      <c r="E25" s="7" t="s">
        <v>22</v>
      </c>
      <c r="F25" s="8">
        <v>76.6</v>
      </c>
      <c r="G25" s="8">
        <v>130</v>
      </c>
      <c r="H25" s="8">
        <v>212.142857142857</v>
      </c>
      <c r="I25" s="8">
        <v>21</v>
      </c>
      <c r="J25" s="11">
        <v>36</v>
      </c>
      <c r="K25" s="12">
        <f>(G25+H25+I25+J25)/5</f>
        <v>79.8285714285714</v>
      </c>
      <c r="L25" s="7"/>
      <c r="M25" s="7"/>
      <c r="N25" s="13">
        <f>F25*0.6+K25*0.4</f>
        <v>77.8914285714286</v>
      </c>
      <c r="O25" s="7"/>
      <c r="P25" s="8"/>
      <c r="Q25" s="8"/>
      <c r="R25" s="7" t="s">
        <v>23</v>
      </c>
    </row>
    <row r="26" spans="1:18">
      <c r="A26" s="5">
        <v>4</v>
      </c>
      <c r="B26" s="6" t="s">
        <v>63</v>
      </c>
      <c r="C26" s="6" t="s">
        <v>64</v>
      </c>
      <c r="D26" s="7" t="s">
        <v>22</v>
      </c>
      <c r="E26" s="7" t="s">
        <v>22</v>
      </c>
      <c r="F26" s="8">
        <v>76</v>
      </c>
      <c r="G26" s="8">
        <v>130</v>
      </c>
      <c r="H26" s="8">
        <v>165.714285714286</v>
      </c>
      <c r="I26" s="8">
        <v>9.5</v>
      </c>
      <c r="J26" s="11">
        <v>36</v>
      </c>
      <c r="K26" s="12">
        <f>(G26+H26+I26+J26)/5</f>
        <v>68.2428571428571</v>
      </c>
      <c r="L26" s="7"/>
      <c r="M26" s="7"/>
      <c r="N26" s="13">
        <f>F26*0.6+K26*0.4</f>
        <v>72.8971428571429</v>
      </c>
      <c r="O26" s="7"/>
      <c r="P26" s="8"/>
      <c r="Q26" s="8"/>
      <c r="R26" s="8" t="s">
        <v>42</v>
      </c>
    </row>
    <row r="27" spans="1:18">
      <c r="A27" s="5">
        <v>5</v>
      </c>
      <c r="B27" s="6" t="s">
        <v>65</v>
      </c>
      <c r="C27" s="6" t="s">
        <v>66</v>
      </c>
      <c r="D27" s="7" t="s">
        <v>22</v>
      </c>
      <c r="E27" s="7" t="s">
        <v>22</v>
      </c>
      <c r="F27" s="8">
        <v>74.2</v>
      </c>
      <c r="G27" s="8">
        <v>120</v>
      </c>
      <c r="H27" s="8">
        <v>151.428571428571</v>
      </c>
      <c r="I27" s="8">
        <v>16</v>
      </c>
      <c r="J27" s="11">
        <v>32</v>
      </c>
      <c r="K27" s="12">
        <f>(G27+H27+I27+J27)/5</f>
        <v>63.8857142857143</v>
      </c>
      <c r="L27" s="7"/>
      <c r="M27" s="7"/>
      <c r="N27" s="13">
        <f>F27*0.6+K27*0.4</f>
        <v>70.0742857142857</v>
      </c>
      <c r="O27" s="7"/>
      <c r="P27" s="8"/>
      <c r="Q27" s="8"/>
      <c r="R27" s="8" t="s">
        <v>42</v>
      </c>
    </row>
    <row r="28" spans="1:18">
      <c r="A28" s="5"/>
      <c r="B28" s="6"/>
      <c r="C28" s="6"/>
      <c r="D28" s="7"/>
      <c r="E28" s="7"/>
      <c r="F28" s="8"/>
      <c r="G28" s="8"/>
      <c r="H28" s="8"/>
      <c r="I28" s="8"/>
      <c r="J28" s="11"/>
      <c r="K28" s="12"/>
      <c r="L28" s="7"/>
      <c r="M28" s="7"/>
      <c r="N28" s="13"/>
      <c r="O28" s="7"/>
      <c r="P28" s="8"/>
      <c r="Q28" s="8"/>
      <c r="R28" s="8"/>
    </row>
    <row r="29" spans="1:18">
      <c r="A29" s="5">
        <v>1</v>
      </c>
      <c r="B29" s="6" t="s">
        <v>67</v>
      </c>
      <c r="C29" s="6" t="s">
        <v>68</v>
      </c>
      <c r="D29" s="7" t="s">
        <v>22</v>
      </c>
      <c r="E29" s="7" t="s">
        <v>22</v>
      </c>
      <c r="F29" s="8">
        <v>75.4</v>
      </c>
      <c r="G29" s="8">
        <v>110</v>
      </c>
      <c r="H29" s="8">
        <v>151</v>
      </c>
      <c r="I29" s="8">
        <v>9.5</v>
      </c>
      <c r="J29" s="11">
        <v>28</v>
      </c>
      <c r="K29" s="12">
        <f>(G29+H29+I29+J29)/5</f>
        <v>59.7</v>
      </c>
      <c r="L29" s="7"/>
      <c r="M29" s="7"/>
      <c r="N29" s="13">
        <v>69.08</v>
      </c>
      <c r="O29" s="7"/>
      <c r="P29" s="8"/>
      <c r="Q29" s="8"/>
      <c r="R29" s="8" t="s">
        <v>23</v>
      </c>
    </row>
    <row r="30" spans="1:18">
      <c r="A30" s="5"/>
      <c r="B30" s="6"/>
      <c r="C30" s="6"/>
      <c r="D30" s="7"/>
      <c r="E30" s="7"/>
      <c r="F30" s="8"/>
      <c r="G30" s="8"/>
      <c r="H30" s="8"/>
      <c r="I30" s="8"/>
      <c r="J30" s="11"/>
      <c r="K30" s="12"/>
      <c r="L30" s="7"/>
      <c r="M30" s="7"/>
      <c r="N30" s="13"/>
      <c r="O30" s="7"/>
      <c r="P30" s="8"/>
      <c r="Q30" s="8"/>
      <c r="R30" s="8"/>
    </row>
    <row r="31" spans="1:18">
      <c r="A31" s="5">
        <v>1</v>
      </c>
      <c r="B31" s="6" t="s">
        <v>69</v>
      </c>
      <c r="C31" s="6" t="s">
        <v>70</v>
      </c>
      <c r="D31" s="7" t="s">
        <v>22</v>
      </c>
      <c r="E31" s="7" t="s">
        <v>22</v>
      </c>
      <c r="F31" s="8">
        <v>84</v>
      </c>
      <c r="G31" s="8">
        <v>130</v>
      </c>
      <c r="H31" s="8">
        <v>215.357142857143</v>
      </c>
      <c r="I31" s="8">
        <v>14.5</v>
      </c>
      <c r="J31" s="11">
        <v>40</v>
      </c>
      <c r="K31" s="12">
        <f>(G31+H31+I31+J31)/5</f>
        <v>79.9714285714286</v>
      </c>
      <c r="L31" s="7"/>
      <c r="M31" s="7"/>
      <c r="N31" s="13">
        <f>F31*0.6+K31*0.4</f>
        <v>82.3885714285714</v>
      </c>
      <c r="O31" s="7"/>
      <c r="P31" s="8"/>
      <c r="Q31" s="8"/>
      <c r="R31" s="8" t="s">
        <v>23</v>
      </c>
    </row>
    <row r="32" spans="1:18">
      <c r="A32" s="5">
        <v>2</v>
      </c>
      <c r="B32" s="6" t="s">
        <v>71</v>
      </c>
      <c r="C32" s="6" t="s">
        <v>72</v>
      </c>
      <c r="D32" s="7" t="s">
        <v>22</v>
      </c>
      <c r="E32" s="7" t="s">
        <v>22</v>
      </c>
      <c r="F32" s="8">
        <v>72.4</v>
      </c>
      <c r="G32" s="8">
        <v>135</v>
      </c>
      <c r="H32" s="8">
        <v>215.714285714286</v>
      </c>
      <c r="I32" s="8">
        <v>11.5</v>
      </c>
      <c r="J32" s="11">
        <v>38</v>
      </c>
      <c r="K32" s="12">
        <f>(G32+H32+I32+J32)/5</f>
        <v>80.0428571428571</v>
      </c>
      <c r="L32" s="7"/>
      <c r="M32" s="7"/>
      <c r="N32" s="13">
        <f>F32*0.6+K32*0.4</f>
        <v>75.4571428571429</v>
      </c>
      <c r="O32" s="7"/>
      <c r="P32" s="8"/>
      <c r="Q32" s="8"/>
      <c r="R32" s="8" t="s">
        <v>23</v>
      </c>
    </row>
    <row r="33" spans="1:18">
      <c r="A33" s="5">
        <v>3</v>
      </c>
      <c r="B33" s="6" t="s">
        <v>73</v>
      </c>
      <c r="C33" s="6" t="s">
        <v>74</v>
      </c>
      <c r="D33" s="7" t="s">
        <v>22</v>
      </c>
      <c r="E33" s="7" t="s">
        <v>22</v>
      </c>
      <c r="F33" s="8">
        <v>79.6</v>
      </c>
      <c r="G33" s="8">
        <v>110</v>
      </c>
      <c r="H33" s="8">
        <v>194.285714285714</v>
      </c>
      <c r="I33" s="8">
        <v>8.5</v>
      </c>
      <c r="J33" s="11">
        <v>28</v>
      </c>
      <c r="K33" s="12">
        <f>(G33+H33+I33+J33)/5</f>
        <v>68.1571428571429</v>
      </c>
      <c r="L33" s="7"/>
      <c r="M33" s="7"/>
      <c r="N33" s="13">
        <f>F33*0.6+K33*0.4</f>
        <v>75.0228571428571</v>
      </c>
      <c r="O33" s="7"/>
      <c r="P33" s="8"/>
      <c r="Q33" s="8"/>
      <c r="R33" s="8" t="s">
        <v>42</v>
      </c>
    </row>
    <row r="34" spans="1:18">
      <c r="A34" s="5">
        <v>4</v>
      </c>
      <c r="B34" s="6" t="s">
        <v>75</v>
      </c>
      <c r="C34" s="6" t="s">
        <v>76</v>
      </c>
      <c r="D34" s="7" t="s">
        <v>22</v>
      </c>
      <c r="E34" s="7" t="s">
        <v>22</v>
      </c>
      <c r="F34" s="8">
        <v>79</v>
      </c>
      <c r="G34" s="8">
        <v>115</v>
      </c>
      <c r="H34" s="8">
        <v>158.214285714286</v>
      </c>
      <c r="I34" s="8">
        <v>14.5</v>
      </c>
      <c r="J34" s="11">
        <v>31</v>
      </c>
      <c r="K34" s="12">
        <f>(G34+H34+I34+J34)/5</f>
        <v>63.7428571428571</v>
      </c>
      <c r="L34" s="7"/>
      <c r="M34" s="7"/>
      <c r="N34" s="13">
        <f>F34*0.6+K34*0.4</f>
        <v>72.8971428571429</v>
      </c>
      <c r="O34" s="7"/>
      <c r="P34" s="8"/>
      <c r="Q34" s="8"/>
      <c r="R34" s="8" t="s">
        <v>42</v>
      </c>
    </row>
    <row r="35" spans="1:18">
      <c r="A35" s="5">
        <v>5</v>
      </c>
      <c r="B35" s="6" t="s">
        <v>77</v>
      </c>
      <c r="C35" s="6" t="s">
        <v>78</v>
      </c>
      <c r="D35" s="7" t="s">
        <v>22</v>
      </c>
      <c r="E35" s="7" t="s">
        <v>22</v>
      </c>
      <c r="F35" s="8">
        <v>74.6</v>
      </c>
      <c r="G35" s="8">
        <v>0</v>
      </c>
      <c r="H35" s="8">
        <v>0</v>
      </c>
      <c r="I35" s="8">
        <v>0</v>
      </c>
      <c r="J35" s="11">
        <v>0</v>
      </c>
      <c r="K35" s="12">
        <f>(G35+H35+I35+J35)/5</f>
        <v>0</v>
      </c>
      <c r="L35" s="7"/>
      <c r="M35" s="7"/>
      <c r="N35" s="13">
        <f>F35*0.6+K35*0.4</f>
        <v>44.76</v>
      </c>
      <c r="O35" s="7"/>
      <c r="P35" s="8"/>
      <c r="Q35" s="8"/>
      <c r="R35" s="8" t="s">
        <v>42</v>
      </c>
    </row>
    <row r="36" spans="1:18">
      <c r="A36" s="5"/>
      <c r="B36" s="6"/>
      <c r="C36" s="6"/>
      <c r="D36" s="7"/>
      <c r="E36" s="7"/>
      <c r="F36" s="8"/>
      <c r="G36" s="8"/>
      <c r="H36" s="8"/>
      <c r="I36" s="8"/>
      <c r="J36" s="11"/>
      <c r="K36" s="12"/>
      <c r="L36" s="7"/>
      <c r="M36" s="7"/>
      <c r="N36" s="13"/>
      <c r="O36" s="7"/>
      <c r="P36" s="8"/>
      <c r="Q36" s="8"/>
      <c r="R36" s="8"/>
    </row>
    <row r="37" spans="1:18">
      <c r="A37" s="5">
        <v>1</v>
      </c>
      <c r="B37" s="6" t="s">
        <v>79</v>
      </c>
      <c r="C37" s="6" t="s">
        <v>80</v>
      </c>
      <c r="D37" s="7" t="s">
        <v>22</v>
      </c>
      <c r="E37" s="7" t="s">
        <v>22</v>
      </c>
      <c r="F37" s="8">
        <v>77.6</v>
      </c>
      <c r="G37" s="8">
        <v>125</v>
      </c>
      <c r="H37" s="8">
        <v>210.714285714286</v>
      </c>
      <c r="I37" s="8">
        <v>22.5</v>
      </c>
      <c r="J37" s="11">
        <v>40</v>
      </c>
      <c r="K37" s="12">
        <f>(G37+H37+I37+J37)/5</f>
        <v>79.6428571428571</v>
      </c>
      <c r="L37" s="7"/>
      <c r="M37" s="7"/>
      <c r="N37" s="13">
        <f>F37*0.6+K37*0.4</f>
        <v>78.4171428571428</v>
      </c>
      <c r="O37" s="7"/>
      <c r="P37" s="8"/>
      <c r="Q37" s="8"/>
      <c r="R37" s="8" t="s">
        <v>23</v>
      </c>
    </row>
    <row r="38" spans="1:18">
      <c r="A38" s="5">
        <v>2</v>
      </c>
      <c r="B38" s="6" t="s">
        <v>81</v>
      </c>
      <c r="C38" s="6" t="s">
        <v>82</v>
      </c>
      <c r="D38" s="7" t="s">
        <v>22</v>
      </c>
      <c r="E38" s="7" t="s">
        <v>22</v>
      </c>
      <c r="F38" s="8">
        <v>76</v>
      </c>
      <c r="G38" s="8">
        <v>125</v>
      </c>
      <c r="H38" s="8">
        <v>216.071428571429</v>
      </c>
      <c r="I38" s="8">
        <v>13.5</v>
      </c>
      <c r="J38" s="11">
        <v>36</v>
      </c>
      <c r="K38" s="12">
        <f>(G38+H38+I38+J38)/5</f>
        <v>78.1142857142857</v>
      </c>
      <c r="L38" s="7"/>
      <c r="M38" s="7"/>
      <c r="N38" s="13">
        <f>F38*0.6+K38*0.4</f>
        <v>76.8457142857143</v>
      </c>
      <c r="O38" s="7"/>
      <c r="P38" s="8"/>
      <c r="Q38" s="8"/>
      <c r="R38" s="8" t="s">
        <v>23</v>
      </c>
    </row>
    <row r="39" spans="1:18">
      <c r="A39" s="5"/>
      <c r="B39" s="6"/>
      <c r="C39" s="6"/>
      <c r="D39" s="7"/>
      <c r="E39" s="7"/>
      <c r="F39" s="8"/>
      <c r="G39" s="8"/>
      <c r="H39" s="8"/>
      <c r="I39" s="8"/>
      <c r="J39" s="11"/>
      <c r="K39" s="12"/>
      <c r="L39" s="7"/>
      <c r="M39" s="7"/>
      <c r="N39" s="13"/>
      <c r="O39" s="7"/>
      <c r="P39" s="8"/>
      <c r="Q39" s="8"/>
      <c r="R39" s="8"/>
    </row>
    <row r="40" spans="1:18">
      <c r="A40" s="5">
        <v>1</v>
      </c>
      <c r="B40" s="6" t="s">
        <v>83</v>
      </c>
      <c r="C40" s="6" t="s">
        <v>84</v>
      </c>
      <c r="D40" s="7" t="s">
        <v>22</v>
      </c>
      <c r="E40" s="7" t="s">
        <v>22</v>
      </c>
      <c r="F40" s="8">
        <v>80.8</v>
      </c>
      <c r="G40" s="8">
        <v>125</v>
      </c>
      <c r="H40" s="8">
        <v>218.928571428571</v>
      </c>
      <c r="I40" s="8">
        <v>17.5</v>
      </c>
      <c r="J40" s="11">
        <v>36</v>
      </c>
      <c r="K40" s="12">
        <f>(G40+H40+I40+J40)/5</f>
        <v>79.4857142857143</v>
      </c>
      <c r="L40" s="7"/>
      <c r="M40" s="7"/>
      <c r="N40" s="13">
        <f>F40*0.6+K40*0.4</f>
        <v>80.2742857142857</v>
      </c>
      <c r="O40" s="7"/>
      <c r="P40" s="8"/>
      <c r="Q40" s="8"/>
      <c r="R40" s="8" t="s">
        <v>23</v>
      </c>
    </row>
    <row r="41" spans="1:18">
      <c r="A41" s="5">
        <v>2</v>
      </c>
      <c r="B41" s="6" t="s">
        <v>85</v>
      </c>
      <c r="C41" s="6" t="s">
        <v>86</v>
      </c>
      <c r="D41" s="7" t="s">
        <v>22</v>
      </c>
      <c r="E41" s="7" t="s">
        <v>22</v>
      </c>
      <c r="F41" s="8">
        <v>75</v>
      </c>
      <c r="G41" s="8">
        <v>110</v>
      </c>
      <c r="H41" s="8">
        <v>165.714285714286</v>
      </c>
      <c r="I41" s="8">
        <v>15.5</v>
      </c>
      <c r="J41" s="11">
        <v>28</v>
      </c>
      <c r="K41" s="12">
        <f>(G41+H41+I41+J41)/5</f>
        <v>63.8428571428571</v>
      </c>
      <c r="L41" s="7"/>
      <c r="M41" s="7"/>
      <c r="N41" s="13">
        <f>F41*0.6+K41*0.4</f>
        <v>70.5371428571429</v>
      </c>
      <c r="O41" s="7"/>
      <c r="P41" s="8"/>
      <c r="Q41" s="8"/>
      <c r="R41" s="8" t="s">
        <v>42</v>
      </c>
    </row>
    <row r="42" spans="1:18">
      <c r="A42" s="5">
        <v>3</v>
      </c>
      <c r="B42" s="6" t="s">
        <v>87</v>
      </c>
      <c r="C42" s="6" t="s">
        <v>88</v>
      </c>
      <c r="D42" s="7" t="s">
        <v>22</v>
      </c>
      <c r="E42" s="7" t="s">
        <v>22</v>
      </c>
      <c r="F42" s="8">
        <v>74.8</v>
      </c>
      <c r="G42" s="8">
        <v>0</v>
      </c>
      <c r="H42" s="8">
        <v>0</v>
      </c>
      <c r="I42" s="8">
        <v>0</v>
      </c>
      <c r="J42" s="11">
        <v>0</v>
      </c>
      <c r="K42" s="12">
        <f>(G42+H42+I42+J42)/5</f>
        <v>0</v>
      </c>
      <c r="L42" s="7"/>
      <c r="M42" s="7"/>
      <c r="N42" s="13">
        <f>F42*0.6+K42*0.4</f>
        <v>44.88</v>
      </c>
      <c r="O42" s="7"/>
      <c r="P42" s="8"/>
      <c r="Q42" s="8"/>
      <c r="R42" s="8" t="s">
        <v>42</v>
      </c>
    </row>
    <row r="43" spans="1:18">
      <c r="A43" s="5">
        <v>4</v>
      </c>
      <c r="B43" s="6" t="s">
        <v>89</v>
      </c>
      <c r="C43" s="6" t="s">
        <v>90</v>
      </c>
      <c r="D43" s="7" t="s">
        <v>22</v>
      </c>
      <c r="E43" s="7" t="s">
        <v>22</v>
      </c>
      <c r="F43" s="8">
        <v>74.4</v>
      </c>
      <c r="G43" s="8">
        <v>0</v>
      </c>
      <c r="H43" s="8">
        <v>0</v>
      </c>
      <c r="I43" s="8">
        <v>0</v>
      </c>
      <c r="J43" s="11">
        <v>0</v>
      </c>
      <c r="K43" s="12">
        <f>(G43+H43+I43+J43)/5</f>
        <v>0</v>
      </c>
      <c r="L43" s="7"/>
      <c r="M43" s="7"/>
      <c r="N43" s="13">
        <f>F43*0.6+K43*0.4</f>
        <v>44.64</v>
      </c>
      <c r="O43" s="7"/>
      <c r="P43" s="8"/>
      <c r="Q43" s="8"/>
      <c r="R43" s="8" t="s">
        <v>42</v>
      </c>
    </row>
    <row r="46" spans="1:18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</row>
    <row r="59" spans="1:13">
      <c r="A59" s="19"/>
      <c r="G59" s="19"/>
      <c r="H59" s="19"/>
      <c r="I59" s="19"/>
      <c r="J59" s="19"/>
      <c r="K59" s="19"/>
      <c r="L59" s="19"/>
      <c r="M59" s="19"/>
    </row>
    <row r="60" spans="1:1">
      <c r="A60" s="9"/>
    </row>
  </sheetData>
  <autoFilter ref="A1:R45">
    <sortState ref="A1:R45">
      <sortCondition ref="N2" descending="1"/>
    </sortState>
  </autoFilter>
  <sortState ref="A37:N40">
    <sortCondition ref="N40" descending="1"/>
  </sortState>
  <mergeCells count="1">
    <mergeCell ref="A1:Q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0"/>
  <sheetViews>
    <sheetView workbookViewId="0">
      <selection activeCell="G25" sqref="G25"/>
    </sheetView>
  </sheetViews>
  <sheetFormatPr defaultColWidth="9" defaultRowHeight="13.5"/>
  <cols>
    <col min="3" max="3" width="14.375" customWidth="1"/>
    <col min="18" max="18" width="16.5" customWidth="1"/>
  </cols>
  <sheetData>
    <row r="1" ht="16.5" customHeight="1" spans="1:17">
      <c r="A1" s="1" t="s">
        <v>91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22.5" customHeight="1" spans="1:18">
      <c r="A2" s="2" t="s">
        <v>92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54" spans="1:18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5" t="s">
        <v>15</v>
      </c>
      <c r="O3" s="4" t="s">
        <v>16</v>
      </c>
      <c r="P3" s="4" t="s">
        <v>17</v>
      </c>
      <c r="Q3" s="4" t="s">
        <v>18</v>
      </c>
      <c r="R3" s="5" t="s">
        <v>19</v>
      </c>
    </row>
    <row r="4" spans="1:18">
      <c r="A4" s="5">
        <v>1</v>
      </c>
      <c r="B4" s="6" t="s">
        <v>20</v>
      </c>
      <c r="C4" s="6" t="s">
        <v>21</v>
      </c>
      <c r="D4" s="7" t="s">
        <v>22</v>
      </c>
      <c r="E4" s="7" t="s">
        <v>22</v>
      </c>
      <c r="F4" s="8">
        <v>83</v>
      </c>
      <c r="G4" s="8">
        <v>140</v>
      </c>
      <c r="H4" s="8">
        <v>218.214285714286</v>
      </c>
      <c r="I4" s="8">
        <v>28</v>
      </c>
      <c r="J4" s="11">
        <v>40</v>
      </c>
      <c r="K4" s="12">
        <f t="shared" ref="K4:K20" si="0">(G4+H4+I4+J4)/5</f>
        <v>85.2428571428571</v>
      </c>
      <c r="L4" s="6"/>
      <c r="M4" s="4"/>
      <c r="N4" s="13">
        <f t="shared" ref="N4:N20" si="1">F4*0.6+K4*0.4</f>
        <v>83.8971428571429</v>
      </c>
      <c r="O4" s="4">
        <v>1</v>
      </c>
      <c r="P4" s="4" t="s">
        <v>93</v>
      </c>
      <c r="Q4" s="4" t="s">
        <v>94</v>
      </c>
      <c r="R4" s="7" t="s">
        <v>23</v>
      </c>
    </row>
    <row r="5" spans="1:18">
      <c r="A5" s="5">
        <v>2</v>
      </c>
      <c r="B5" s="6" t="s">
        <v>24</v>
      </c>
      <c r="C5" s="6" t="s">
        <v>25</v>
      </c>
      <c r="D5" s="7" t="s">
        <v>22</v>
      </c>
      <c r="E5" s="7" t="s">
        <v>22</v>
      </c>
      <c r="F5" s="8">
        <v>83</v>
      </c>
      <c r="G5" s="8">
        <v>138</v>
      </c>
      <c r="H5" s="8">
        <v>214.285714285714</v>
      </c>
      <c r="I5" s="8">
        <v>14.5</v>
      </c>
      <c r="J5" s="11">
        <v>30</v>
      </c>
      <c r="K5" s="12">
        <f t="shared" si="0"/>
        <v>79.3571428571429</v>
      </c>
      <c r="L5" s="6"/>
      <c r="M5" s="4"/>
      <c r="N5" s="13">
        <f t="shared" si="1"/>
        <v>81.5428571428571</v>
      </c>
      <c r="O5" s="4">
        <v>2</v>
      </c>
      <c r="P5" s="4" t="s">
        <v>93</v>
      </c>
      <c r="Q5" s="4" t="s">
        <v>94</v>
      </c>
      <c r="R5" s="7" t="s">
        <v>23</v>
      </c>
    </row>
    <row r="6" spans="1:18">
      <c r="A6" s="5">
        <v>3</v>
      </c>
      <c r="B6" s="6" t="s">
        <v>26</v>
      </c>
      <c r="C6" s="6" t="s">
        <v>27</v>
      </c>
      <c r="D6" s="7" t="s">
        <v>22</v>
      </c>
      <c r="E6" s="7" t="s">
        <v>22</v>
      </c>
      <c r="F6" s="8">
        <v>81.4</v>
      </c>
      <c r="G6" s="8">
        <v>130</v>
      </c>
      <c r="H6" s="8">
        <v>211.071428571429</v>
      </c>
      <c r="I6" s="8">
        <v>19</v>
      </c>
      <c r="J6" s="11">
        <v>36</v>
      </c>
      <c r="K6" s="12">
        <f t="shared" si="0"/>
        <v>79.2142857142857</v>
      </c>
      <c r="L6" s="6"/>
      <c r="M6" s="4"/>
      <c r="N6" s="13">
        <f t="shared" si="1"/>
        <v>80.5257142857143</v>
      </c>
      <c r="O6" s="4">
        <v>3</v>
      </c>
      <c r="P6" s="4" t="s">
        <v>93</v>
      </c>
      <c r="Q6" s="4" t="s">
        <v>94</v>
      </c>
      <c r="R6" s="7" t="s">
        <v>23</v>
      </c>
    </row>
    <row r="7" spans="1:18">
      <c r="A7" s="5">
        <v>4</v>
      </c>
      <c r="B7" s="6" t="s">
        <v>28</v>
      </c>
      <c r="C7" s="6" t="s">
        <v>29</v>
      </c>
      <c r="D7" s="7" t="s">
        <v>22</v>
      </c>
      <c r="E7" s="7" t="s">
        <v>22</v>
      </c>
      <c r="F7" s="8">
        <v>80</v>
      </c>
      <c r="G7" s="8">
        <v>132</v>
      </c>
      <c r="H7" s="8">
        <v>212.857142857143</v>
      </c>
      <c r="I7" s="8">
        <v>16.5</v>
      </c>
      <c r="J7" s="11">
        <v>35</v>
      </c>
      <c r="K7" s="12">
        <f t="shared" si="0"/>
        <v>79.2714285714286</v>
      </c>
      <c r="L7" s="6"/>
      <c r="M7" s="4"/>
      <c r="N7" s="13">
        <f t="shared" si="1"/>
        <v>79.7085714285714</v>
      </c>
      <c r="O7" s="4">
        <v>4</v>
      </c>
      <c r="P7" s="4" t="s">
        <v>93</v>
      </c>
      <c r="Q7" s="4" t="s">
        <v>94</v>
      </c>
      <c r="R7" s="7" t="s">
        <v>23</v>
      </c>
    </row>
    <row r="8" spans="1:18">
      <c r="A8" s="5">
        <v>5</v>
      </c>
      <c r="B8" s="6" t="s">
        <v>30</v>
      </c>
      <c r="C8" s="6" t="s">
        <v>31</v>
      </c>
      <c r="D8" s="7" t="s">
        <v>22</v>
      </c>
      <c r="E8" s="7" t="s">
        <v>22</v>
      </c>
      <c r="F8" s="8">
        <v>79.2</v>
      </c>
      <c r="G8" s="8">
        <v>130</v>
      </c>
      <c r="H8" s="8">
        <v>210</v>
      </c>
      <c r="I8" s="8">
        <v>13.5</v>
      </c>
      <c r="J8" s="11">
        <v>36</v>
      </c>
      <c r="K8" s="12">
        <f t="shared" si="0"/>
        <v>77.9</v>
      </c>
      <c r="L8" s="6"/>
      <c r="M8" s="4"/>
      <c r="N8" s="13">
        <f t="shared" si="1"/>
        <v>78.68</v>
      </c>
      <c r="O8" s="4">
        <v>5</v>
      </c>
      <c r="P8" s="4" t="s">
        <v>93</v>
      </c>
      <c r="Q8" s="4" t="s">
        <v>94</v>
      </c>
      <c r="R8" s="7" t="s">
        <v>23</v>
      </c>
    </row>
    <row r="9" spans="1:18">
      <c r="A9" s="5">
        <v>6</v>
      </c>
      <c r="B9" s="6" t="s">
        <v>32</v>
      </c>
      <c r="C9" s="6" t="s">
        <v>33</v>
      </c>
      <c r="D9" s="7" t="s">
        <v>22</v>
      </c>
      <c r="E9" s="7" t="s">
        <v>22</v>
      </c>
      <c r="F9" s="8">
        <v>77.8</v>
      </c>
      <c r="G9" s="8">
        <v>130</v>
      </c>
      <c r="H9" s="8">
        <v>208.928571428571</v>
      </c>
      <c r="I9" s="8">
        <v>20.5</v>
      </c>
      <c r="J9" s="11">
        <v>38</v>
      </c>
      <c r="K9" s="12">
        <f t="shared" si="0"/>
        <v>79.4857142857143</v>
      </c>
      <c r="L9" s="6"/>
      <c r="M9" s="7"/>
      <c r="N9" s="13">
        <f t="shared" si="1"/>
        <v>78.4742857142857</v>
      </c>
      <c r="O9" s="4">
        <v>6</v>
      </c>
      <c r="P9" s="4" t="s">
        <v>93</v>
      </c>
      <c r="Q9" s="4" t="s">
        <v>94</v>
      </c>
      <c r="R9" s="7" t="s">
        <v>23</v>
      </c>
    </row>
    <row r="10" spans="1:18">
      <c r="A10" s="5">
        <v>7</v>
      </c>
      <c r="B10" s="6" t="s">
        <v>34</v>
      </c>
      <c r="C10" s="6" t="s">
        <v>35</v>
      </c>
      <c r="D10" s="7" t="s">
        <v>22</v>
      </c>
      <c r="E10" s="7" t="s">
        <v>22</v>
      </c>
      <c r="F10" s="8">
        <v>76.6</v>
      </c>
      <c r="G10" s="8">
        <v>132</v>
      </c>
      <c r="H10" s="8">
        <v>199.285714285714</v>
      </c>
      <c r="I10" s="8">
        <v>34.5</v>
      </c>
      <c r="J10" s="11">
        <v>40</v>
      </c>
      <c r="K10" s="12">
        <f t="shared" si="0"/>
        <v>81.1571428571429</v>
      </c>
      <c r="L10" s="6"/>
      <c r="M10" s="7"/>
      <c r="N10" s="13">
        <f t="shared" si="1"/>
        <v>78.4228571428571</v>
      </c>
      <c r="O10" s="4">
        <v>7</v>
      </c>
      <c r="P10" s="4" t="s">
        <v>93</v>
      </c>
      <c r="Q10" s="4" t="s">
        <v>94</v>
      </c>
      <c r="R10" s="7" t="s">
        <v>23</v>
      </c>
    </row>
    <row r="11" spans="1:18">
      <c r="A11" s="5">
        <v>8</v>
      </c>
      <c r="B11" s="6" t="s">
        <v>36</v>
      </c>
      <c r="C11" s="6" t="s">
        <v>37</v>
      </c>
      <c r="D11" s="7" t="s">
        <v>22</v>
      </c>
      <c r="E11" s="7" t="s">
        <v>22</v>
      </c>
      <c r="F11" s="8">
        <v>76.6</v>
      </c>
      <c r="G11" s="8">
        <v>125</v>
      </c>
      <c r="H11" s="8">
        <v>207.142857142857</v>
      </c>
      <c r="I11" s="8">
        <v>16</v>
      </c>
      <c r="J11" s="11">
        <v>38</v>
      </c>
      <c r="K11" s="12">
        <f t="shared" si="0"/>
        <v>77.2285714285714</v>
      </c>
      <c r="L11" s="6"/>
      <c r="M11" s="7"/>
      <c r="N11" s="13">
        <f t="shared" si="1"/>
        <v>76.8514285714286</v>
      </c>
      <c r="O11" s="4">
        <v>8</v>
      </c>
      <c r="P11" s="4" t="s">
        <v>93</v>
      </c>
      <c r="Q11" s="4" t="s">
        <v>94</v>
      </c>
      <c r="R11" s="7" t="s">
        <v>23</v>
      </c>
    </row>
    <row r="12" spans="1:18">
      <c r="A12" s="5">
        <v>9</v>
      </c>
      <c r="B12" s="6" t="s">
        <v>38</v>
      </c>
      <c r="C12" s="6" t="s">
        <v>39</v>
      </c>
      <c r="D12" s="7" t="s">
        <v>22</v>
      </c>
      <c r="E12" s="7" t="s">
        <v>22</v>
      </c>
      <c r="F12" s="8">
        <v>79</v>
      </c>
      <c r="G12" s="8">
        <v>125</v>
      </c>
      <c r="H12" s="8">
        <v>203.928571428571</v>
      </c>
      <c r="I12" s="8">
        <v>7.5</v>
      </c>
      <c r="J12" s="11">
        <v>30</v>
      </c>
      <c r="K12" s="12">
        <f t="shared" si="0"/>
        <v>73.2857142857143</v>
      </c>
      <c r="L12" s="6"/>
      <c r="M12" s="7"/>
      <c r="N12" s="13">
        <f t="shared" si="1"/>
        <v>76.7142857142857</v>
      </c>
      <c r="O12" s="4">
        <v>9</v>
      </c>
      <c r="P12" s="4" t="s">
        <v>93</v>
      </c>
      <c r="Q12" s="4" t="s">
        <v>94</v>
      </c>
      <c r="R12" s="7" t="s">
        <v>23</v>
      </c>
    </row>
    <row r="13" spans="1:18">
      <c r="A13" s="5">
        <v>10</v>
      </c>
      <c r="B13" s="6" t="s">
        <v>40</v>
      </c>
      <c r="C13" s="6" t="s">
        <v>41</v>
      </c>
      <c r="D13" s="7" t="s">
        <v>22</v>
      </c>
      <c r="E13" s="7" t="s">
        <v>22</v>
      </c>
      <c r="F13" s="8">
        <v>79.4</v>
      </c>
      <c r="G13" s="8">
        <v>110</v>
      </c>
      <c r="H13" s="8">
        <v>155</v>
      </c>
      <c r="I13" s="8">
        <v>10</v>
      </c>
      <c r="J13" s="11">
        <v>28</v>
      </c>
      <c r="K13" s="12">
        <f t="shared" si="0"/>
        <v>60.6</v>
      </c>
      <c r="L13" s="6"/>
      <c r="M13" s="4"/>
      <c r="N13" s="13">
        <f t="shared" si="1"/>
        <v>71.88</v>
      </c>
      <c r="O13" s="4">
        <v>10</v>
      </c>
      <c r="P13" s="4" t="s">
        <v>93</v>
      </c>
      <c r="Q13" s="4" t="s">
        <v>94</v>
      </c>
      <c r="R13" s="8" t="s">
        <v>42</v>
      </c>
    </row>
    <row r="14" spans="1:18">
      <c r="A14" s="5">
        <v>11</v>
      </c>
      <c r="B14" s="6" t="s">
        <v>43</v>
      </c>
      <c r="C14" s="6" t="s">
        <v>44</v>
      </c>
      <c r="D14" s="7" t="s">
        <v>22</v>
      </c>
      <c r="E14" s="7" t="s">
        <v>22</v>
      </c>
      <c r="F14" s="8">
        <v>73.8</v>
      </c>
      <c r="G14" s="8">
        <v>120</v>
      </c>
      <c r="H14" s="8">
        <v>156.071428571429</v>
      </c>
      <c r="I14" s="8">
        <v>15.5</v>
      </c>
      <c r="J14" s="11">
        <v>30</v>
      </c>
      <c r="K14" s="12">
        <f t="shared" si="0"/>
        <v>64.3142857142857</v>
      </c>
      <c r="L14" s="6"/>
      <c r="M14" s="7"/>
      <c r="N14" s="13">
        <f t="shared" si="1"/>
        <v>70.0057142857143</v>
      </c>
      <c r="O14" s="4">
        <v>11</v>
      </c>
      <c r="P14" s="4" t="s">
        <v>93</v>
      </c>
      <c r="Q14" s="4" t="s">
        <v>94</v>
      </c>
      <c r="R14" s="8" t="s">
        <v>42</v>
      </c>
    </row>
    <row r="15" spans="1:18">
      <c r="A15" s="5">
        <v>12</v>
      </c>
      <c r="B15" s="6" t="s">
        <v>45</v>
      </c>
      <c r="C15" s="6" t="s">
        <v>46</v>
      </c>
      <c r="D15" s="7" t="s">
        <v>22</v>
      </c>
      <c r="E15" s="7" t="s">
        <v>22</v>
      </c>
      <c r="F15" s="8">
        <v>76.8</v>
      </c>
      <c r="G15" s="8">
        <v>102</v>
      </c>
      <c r="H15" s="8">
        <v>155.357142857143</v>
      </c>
      <c r="I15" s="8">
        <v>10.5</v>
      </c>
      <c r="J15" s="11">
        <v>30</v>
      </c>
      <c r="K15" s="12">
        <f t="shared" si="0"/>
        <v>59.5714285714286</v>
      </c>
      <c r="L15" s="6"/>
      <c r="M15" s="4"/>
      <c r="N15" s="13">
        <f t="shared" si="1"/>
        <v>69.9085714285714</v>
      </c>
      <c r="O15" s="4">
        <v>12</v>
      </c>
      <c r="P15" s="4" t="s">
        <v>93</v>
      </c>
      <c r="Q15" s="4" t="s">
        <v>94</v>
      </c>
      <c r="R15" s="8" t="s">
        <v>42</v>
      </c>
    </row>
    <row r="16" spans="1:18">
      <c r="A16" s="5">
        <v>13</v>
      </c>
      <c r="B16" s="6" t="s">
        <v>47</v>
      </c>
      <c r="C16" s="16"/>
      <c r="D16" s="7" t="s">
        <v>22</v>
      </c>
      <c r="E16" s="7" t="s">
        <v>22</v>
      </c>
      <c r="F16" s="16">
        <v>83.4</v>
      </c>
      <c r="G16" s="8">
        <v>125</v>
      </c>
      <c r="H16" s="8">
        <v>206.071428571429</v>
      </c>
      <c r="I16" s="8">
        <v>7.5</v>
      </c>
      <c r="J16" s="11">
        <v>30</v>
      </c>
      <c r="K16" s="12">
        <f t="shared" si="0"/>
        <v>73.7142857142857</v>
      </c>
      <c r="L16" s="6"/>
      <c r="M16" s="16"/>
      <c r="N16" s="13">
        <f t="shared" si="1"/>
        <v>79.5257142857143</v>
      </c>
      <c r="O16" s="4">
        <v>13</v>
      </c>
      <c r="P16" s="4" t="s">
        <v>95</v>
      </c>
      <c r="Q16" s="4" t="s">
        <v>94</v>
      </c>
      <c r="R16" s="8" t="s">
        <v>48</v>
      </c>
    </row>
    <row r="17" spans="1:18">
      <c r="A17" s="5">
        <v>14</v>
      </c>
      <c r="B17" s="6" t="s">
        <v>49</v>
      </c>
      <c r="C17" s="16"/>
      <c r="D17" s="7" t="s">
        <v>22</v>
      </c>
      <c r="E17" s="7" t="s">
        <v>22</v>
      </c>
      <c r="F17" s="8">
        <v>66</v>
      </c>
      <c r="G17" s="8">
        <v>124</v>
      </c>
      <c r="H17" s="8">
        <v>183.214285714286</v>
      </c>
      <c r="I17" s="8">
        <v>11</v>
      </c>
      <c r="J17" s="11">
        <v>34</v>
      </c>
      <c r="K17" s="12">
        <f t="shared" si="0"/>
        <v>70.4428571428572</v>
      </c>
      <c r="L17" s="6"/>
      <c r="M17" s="16"/>
      <c r="N17" s="13">
        <f t="shared" si="1"/>
        <v>67.7771428571429</v>
      </c>
      <c r="O17" s="4">
        <v>14</v>
      </c>
      <c r="P17" s="4" t="s">
        <v>93</v>
      </c>
      <c r="Q17" s="4" t="s">
        <v>94</v>
      </c>
      <c r="R17" s="8" t="s">
        <v>50</v>
      </c>
    </row>
    <row r="18" spans="1:18">
      <c r="A18" s="5">
        <v>15</v>
      </c>
      <c r="B18" s="6" t="s">
        <v>51</v>
      </c>
      <c r="C18" s="6" t="s">
        <v>52</v>
      </c>
      <c r="D18" s="7" t="s">
        <v>22</v>
      </c>
      <c r="E18" s="7" t="s">
        <v>22</v>
      </c>
      <c r="F18" s="8">
        <v>73</v>
      </c>
      <c r="G18" s="8">
        <v>0</v>
      </c>
      <c r="H18" s="8">
        <v>0</v>
      </c>
      <c r="I18" s="8">
        <v>0</v>
      </c>
      <c r="J18" s="11">
        <v>0</v>
      </c>
      <c r="K18" s="12">
        <f t="shared" si="0"/>
        <v>0</v>
      </c>
      <c r="L18" s="6"/>
      <c r="M18" s="7"/>
      <c r="N18" s="13">
        <f t="shared" si="1"/>
        <v>43.8</v>
      </c>
      <c r="O18" s="4">
        <v>15</v>
      </c>
      <c r="P18" s="4" t="s">
        <v>93</v>
      </c>
      <c r="Q18" s="4" t="s">
        <v>94</v>
      </c>
      <c r="R18" s="8" t="s">
        <v>42</v>
      </c>
    </row>
    <row r="19" spans="1:18">
      <c r="A19" s="5">
        <v>16</v>
      </c>
      <c r="B19" s="6" t="s">
        <v>53</v>
      </c>
      <c r="C19" s="6" t="s">
        <v>54</v>
      </c>
      <c r="D19" s="7" t="s">
        <v>22</v>
      </c>
      <c r="E19" s="7" t="s">
        <v>22</v>
      </c>
      <c r="F19" s="8">
        <v>72.2</v>
      </c>
      <c r="G19" s="8">
        <v>0</v>
      </c>
      <c r="H19" s="8">
        <v>0</v>
      </c>
      <c r="I19" s="8">
        <v>0</v>
      </c>
      <c r="J19" s="11">
        <v>0</v>
      </c>
      <c r="K19" s="12">
        <f t="shared" si="0"/>
        <v>0</v>
      </c>
      <c r="L19" s="6"/>
      <c r="M19" s="7"/>
      <c r="N19" s="13">
        <f t="shared" si="1"/>
        <v>43.32</v>
      </c>
      <c r="O19" s="4">
        <v>16</v>
      </c>
      <c r="P19" s="4" t="s">
        <v>93</v>
      </c>
      <c r="Q19" s="4" t="s">
        <v>94</v>
      </c>
      <c r="R19" s="8" t="s">
        <v>42</v>
      </c>
    </row>
    <row r="20" spans="1:18">
      <c r="A20" s="5">
        <v>17</v>
      </c>
      <c r="B20" s="6" t="s">
        <v>55</v>
      </c>
      <c r="C20" s="6" t="s">
        <v>56</v>
      </c>
      <c r="D20" s="7" t="s">
        <v>22</v>
      </c>
      <c r="E20" s="7" t="s">
        <v>22</v>
      </c>
      <c r="F20" s="8">
        <v>72</v>
      </c>
      <c r="G20" s="8">
        <v>0</v>
      </c>
      <c r="H20" s="8">
        <v>0</v>
      </c>
      <c r="I20" s="8">
        <v>0</v>
      </c>
      <c r="J20" s="11">
        <v>0</v>
      </c>
      <c r="K20" s="12">
        <f t="shared" si="0"/>
        <v>0</v>
      </c>
      <c r="L20" s="6"/>
      <c r="M20" s="7"/>
      <c r="N20" s="13">
        <f t="shared" si="1"/>
        <v>43.2</v>
      </c>
      <c r="O20" s="4">
        <v>17</v>
      </c>
      <c r="P20" s="4" t="s">
        <v>93</v>
      </c>
      <c r="Q20" s="4" t="s">
        <v>94</v>
      </c>
      <c r="R20" s="8" t="s">
        <v>42</v>
      </c>
    </row>
  </sheetData>
  <mergeCells count="1">
    <mergeCell ref="A1:Q1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8"/>
  <sheetViews>
    <sheetView workbookViewId="0">
      <selection activeCell="D28" sqref="D28"/>
    </sheetView>
  </sheetViews>
  <sheetFormatPr defaultColWidth="9" defaultRowHeight="13.5" outlineLevelRow="7"/>
  <cols>
    <col min="3" max="3" width="15.5" customWidth="1"/>
  </cols>
  <sheetData>
    <row r="1" ht="14.25" spans="1:17">
      <c r="A1" s="1" t="s">
        <v>91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8">
      <c r="A2" s="2" t="s">
        <v>96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54" spans="1:18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5" t="s">
        <v>15</v>
      </c>
      <c r="O3" s="4" t="s">
        <v>16</v>
      </c>
      <c r="P3" s="4" t="s">
        <v>17</v>
      </c>
      <c r="Q3" s="4" t="s">
        <v>18</v>
      </c>
      <c r="R3" s="5" t="s">
        <v>19</v>
      </c>
    </row>
    <row r="4" spans="1:18">
      <c r="A4" s="5">
        <v>1</v>
      </c>
      <c r="B4" s="6" t="s">
        <v>57</v>
      </c>
      <c r="C4" s="6" t="s">
        <v>58</v>
      </c>
      <c r="D4" s="7" t="s">
        <v>22</v>
      </c>
      <c r="E4" s="7" t="s">
        <v>22</v>
      </c>
      <c r="F4" s="8">
        <v>77.6</v>
      </c>
      <c r="G4" s="8">
        <v>135</v>
      </c>
      <c r="H4" s="8">
        <v>216.071428571429</v>
      </c>
      <c r="I4" s="8">
        <v>33</v>
      </c>
      <c r="J4" s="11">
        <v>38</v>
      </c>
      <c r="K4" s="12">
        <f>(G4+H4+I4+J4)/5</f>
        <v>84.4142857142857</v>
      </c>
      <c r="L4" s="7"/>
      <c r="M4" s="7"/>
      <c r="N4" s="13">
        <f>F4*0.6+K4*0.4</f>
        <v>80.3257142857143</v>
      </c>
      <c r="O4" s="7">
        <v>1</v>
      </c>
      <c r="P4" s="8" t="s">
        <v>93</v>
      </c>
      <c r="Q4" s="8" t="s">
        <v>94</v>
      </c>
      <c r="R4" s="7" t="s">
        <v>23</v>
      </c>
    </row>
    <row r="5" spans="1:18">
      <c r="A5" s="5">
        <v>2</v>
      </c>
      <c r="B5" s="6" t="s">
        <v>59</v>
      </c>
      <c r="C5" s="6" t="s">
        <v>60</v>
      </c>
      <c r="D5" s="7" t="s">
        <v>22</v>
      </c>
      <c r="E5" s="7" t="s">
        <v>22</v>
      </c>
      <c r="F5" s="8">
        <v>76.2</v>
      </c>
      <c r="G5" s="8">
        <v>125</v>
      </c>
      <c r="H5" s="8">
        <v>206.785714285714</v>
      </c>
      <c r="I5" s="8">
        <v>33.5</v>
      </c>
      <c r="J5" s="11">
        <v>38</v>
      </c>
      <c r="K5" s="12">
        <f>(G5+H5+I5+J5)/5</f>
        <v>80.6571428571429</v>
      </c>
      <c r="L5" s="7"/>
      <c r="M5" s="7"/>
      <c r="N5" s="13">
        <f>F5*0.6+K5*0.4</f>
        <v>77.9828571428571</v>
      </c>
      <c r="O5" s="7">
        <v>2</v>
      </c>
      <c r="P5" s="8" t="s">
        <v>93</v>
      </c>
      <c r="Q5" s="8" t="s">
        <v>94</v>
      </c>
      <c r="R5" s="7" t="s">
        <v>23</v>
      </c>
    </row>
    <row r="6" spans="1:18">
      <c r="A6" s="5">
        <v>3</v>
      </c>
      <c r="B6" s="6" t="s">
        <v>61</v>
      </c>
      <c r="C6" s="6" t="s">
        <v>62</v>
      </c>
      <c r="D6" s="7" t="s">
        <v>22</v>
      </c>
      <c r="E6" s="7" t="s">
        <v>22</v>
      </c>
      <c r="F6" s="8">
        <v>76.6</v>
      </c>
      <c r="G6" s="8">
        <v>130</v>
      </c>
      <c r="H6" s="8">
        <v>212.142857142857</v>
      </c>
      <c r="I6" s="8">
        <v>21</v>
      </c>
      <c r="J6" s="11">
        <v>36</v>
      </c>
      <c r="K6" s="12">
        <f>(G6+H6+I6+J6)/5</f>
        <v>79.8285714285714</v>
      </c>
      <c r="L6" s="7"/>
      <c r="M6" s="7"/>
      <c r="N6" s="13">
        <f>F6*0.6+K6*0.4</f>
        <v>77.8914285714286</v>
      </c>
      <c r="O6" s="7">
        <v>3</v>
      </c>
      <c r="P6" s="8" t="s">
        <v>93</v>
      </c>
      <c r="Q6" s="8" t="s">
        <v>94</v>
      </c>
      <c r="R6" s="7" t="s">
        <v>23</v>
      </c>
    </row>
    <row r="7" spans="1:18">
      <c r="A7" s="5">
        <v>4</v>
      </c>
      <c r="B7" s="6" t="s">
        <v>63</v>
      </c>
      <c r="C7" s="6" t="s">
        <v>64</v>
      </c>
      <c r="D7" s="7" t="s">
        <v>22</v>
      </c>
      <c r="E7" s="7" t="s">
        <v>22</v>
      </c>
      <c r="F7" s="8">
        <v>76</v>
      </c>
      <c r="G7" s="8">
        <v>130</v>
      </c>
      <c r="H7" s="8">
        <v>165.714285714286</v>
      </c>
      <c r="I7" s="8">
        <v>9.5</v>
      </c>
      <c r="J7" s="11">
        <v>36</v>
      </c>
      <c r="K7" s="12">
        <f>(G7+H7+I7+J7)/5</f>
        <v>68.2428571428571</v>
      </c>
      <c r="L7" s="7"/>
      <c r="M7" s="7"/>
      <c r="N7" s="13">
        <f>F7*0.6+K7*0.4</f>
        <v>72.8971428571429</v>
      </c>
      <c r="O7" s="7">
        <v>4</v>
      </c>
      <c r="P7" s="8" t="s">
        <v>93</v>
      </c>
      <c r="Q7" s="8" t="s">
        <v>94</v>
      </c>
      <c r="R7" s="8" t="s">
        <v>42</v>
      </c>
    </row>
    <row r="8" spans="1:18">
      <c r="A8" s="5">
        <v>5</v>
      </c>
      <c r="B8" s="6" t="s">
        <v>65</v>
      </c>
      <c r="C8" s="6" t="s">
        <v>66</v>
      </c>
      <c r="D8" s="7" t="s">
        <v>22</v>
      </c>
      <c r="E8" s="7" t="s">
        <v>22</v>
      </c>
      <c r="F8" s="8">
        <v>74.2</v>
      </c>
      <c r="G8" s="8">
        <v>120</v>
      </c>
      <c r="H8" s="8">
        <v>151.428571428571</v>
      </c>
      <c r="I8" s="8">
        <v>16</v>
      </c>
      <c r="J8" s="11">
        <v>32</v>
      </c>
      <c r="K8" s="12">
        <f>(G8+H8+I8+J8)/5</f>
        <v>63.8857142857143</v>
      </c>
      <c r="L8" s="7"/>
      <c r="M8" s="7"/>
      <c r="N8" s="13">
        <f>F8*0.6+K8*0.4</f>
        <v>70.0742857142857</v>
      </c>
      <c r="O8" s="7">
        <v>5</v>
      </c>
      <c r="P8" s="8" t="s">
        <v>93</v>
      </c>
      <c r="Q8" s="8" t="s">
        <v>94</v>
      </c>
      <c r="R8" s="8" t="s">
        <v>42</v>
      </c>
    </row>
  </sheetData>
  <mergeCells count="1">
    <mergeCell ref="A1:Q1"/>
  </mergeCell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"/>
  <sheetViews>
    <sheetView tabSelected="1" workbookViewId="0">
      <selection activeCell="F11" sqref="F11"/>
    </sheetView>
  </sheetViews>
  <sheetFormatPr defaultColWidth="9" defaultRowHeight="13.5" outlineLevelRow="3"/>
  <cols>
    <col min="3" max="3" width="15.75" customWidth="1"/>
  </cols>
  <sheetData>
    <row r="1" ht="14.25" spans="1:17">
      <c r="A1" s="1" t="s">
        <v>91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20.25" customHeight="1" spans="1:18">
      <c r="A2" s="2" t="s">
        <v>97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54" spans="1:18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5" t="s">
        <v>15</v>
      </c>
      <c r="O3" s="4" t="s">
        <v>16</v>
      </c>
      <c r="P3" s="4" t="s">
        <v>17</v>
      </c>
      <c r="Q3" s="4" t="s">
        <v>18</v>
      </c>
      <c r="R3" s="5" t="s">
        <v>19</v>
      </c>
    </row>
    <row r="4" ht="18.75" customHeight="1" spans="1:18">
      <c r="A4" s="5">
        <v>1</v>
      </c>
      <c r="B4" s="6" t="s">
        <v>67</v>
      </c>
      <c r="C4" s="6" t="s">
        <v>68</v>
      </c>
      <c r="D4" s="7" t="s">
        <v>22</v>
      </c>
      <c r="E4" s="7" t="s">
        <v>22</v>
      </c>
      <c r="F4" s="8">
        <v>75.4</v>
      </c>
      <c r="G4" s="8">
        <v>110</v>
      </c>
      <c r="H4" s="8">
        <v>151</v>
      </c>
      <c r="I4" s="8">
        <v>9.5</v>
      </c>
      <c r="J4" s="11">
        <v>28</v>
      </c>
      <c r="K4" s="12">
        <f>(G4+H4+I4+J4)/5</f>
        <v>59.7</v>
      </c>
      <c r="L4" s="7"/>
      <c r="M4" s="7"/>
      <c r="N4" s="13">
        <v>69.08</v>
      </c>
      <c r="O4" s="7">
        <v>1</v>
      </c>
      <c r="P4" s="8" t="s">
        <v>93</v>
      </c>
      <c r="Q4" s="8" t="s">
        <v>94</v>
      </c>
      <c r="R4" s="8" t="s">
        <v>23</v>
      </c>
    </row>
  </sheetData>
  <mergeCells count="1">
    <mergeCell ref="A1:Q1"/>
  </mergeCell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8"/>
  <sheetViews>
    <sheetView workbookViewId="0">
      <selection activeCell="B11" sqref="B11:B15"/>
    </sheetView>
  </sheetViews>
  <sheetFormatPr defaultColWidth="9" defaultRowHeight="13.5" outlineLevelRow="7"/>
  <cols>
    <col min="3" max="3" width="15" customWidth="1"/>
  </cols>
  <sheetData>
    <row r="1" ht="14.25" spans="1:17">
      <c r="A1" s="1" t="s">
        <v>91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8">
      <c r="A2" s="2" t="s">
        <v>98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54" spans="1:18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5" t="s">
        <v>15</v>
      </c>
      <c r="O3" s="4" t="s">
        <v>16</v>
      </c>
      <c r="P3" s="4" t="s">
        <v>17</v>
      </c>
      <c r="Q3" s="4" t="s">
        <v>18</v>
      </c>
      <c r="R3" s="5" t="s">
        <v>19</v>
      </c>
    </row>
    <row r="4" spans="1:18">
      <c r="A4" s="5">
        <v>1</v>
      </c>
      <c r="B4" s="6" t="s">
        <v>69</v>
      </c>
      <c r="C4" s="6" t="s">
        <v>70</v>
      </c>
      <c r="D4" s="7" t="s">
        <v>22</v>
      </c>
      <c r="E4" s="7" t="s">
        <v>22</v>
      </c>
      <c r="F4" s="8">
        <v>84</v>
      </c>
      <c r="G4" s="8">
        <v>130</v>
      </c>
      <c r="H4" s="8">
        <v>215.357142857143</v>
      </c>
      <c r="I4" s="8">
        <v>14.5</v>
      </c>
      <c r="J4" s="11">
        <v>40</v>
      </c>
      <c r="K4" s="12">
        <f>(G4+H4+I4+J4)/5</f>
        <v>79.9714285714286</v>
      </c>
      <c r="L4" s="7"/>
      <c r="M4" s="7"/>
      <c r="N4" s="13">
        <f>F4*0.6+K4*0.4</f>
        <v>82.3885714285714</v>
      </c>
      <c r="O4" s="7">
        <v>1</v>
      </c>
      <c r="P4" s="8" t="s">
        <v>93</v>
      </c>
      <c r="Q4" s="8" t="s">
        <v>94</v>
      </c>
      <c r="R4" s="8" t="s">
        <v>23</v>
      </c>
    </row>
    <row r="5" spans="1:18">
      <c r="A5" s="5">
        <v>2</v>
      </c>
      <c r="B5" s="6" t="s">
        <v>71</v>
      </c>
      <c r="C5" s="6" t="s">
        <v>72</v>
      </c>
      <c r="D5" s="7" t="s">
        <v>22</v>
      </c>
      <c r="E5" s="7" t="s">
        <v>22</v>
      </c>
      <c r="F5" s="8">
        <v>72.4</v>
      </c>
      <c r="G5" s="8">
        <v>135</v>
      </c>
      <c r="H5" s="8">
        <v>215.714285714286</v>
      </c>
      <c r="I5" s="8">
        <v>11.5</v>
      </c>
      <c r="J5" s="11">
        <v>38</v>
      </c>
      <c r="K5" s="12">
        <f>(G5+H5+I5+J5)/5</f>
        <v>80.0428571428571</v>
      </c>
      <c r="L5" s="7"/>
      <c r="M5" s="7"/>
      <c r="N5" s="13">
        <f>F5*0.6+K5*0.4</f>
        <v>75.4571428571429</v>
      </c>
      <c r="O5" s="7">
        <v>2</v>
      </c>
      <c r="P5" s="8" t="s">
        <v>93</v>
      </c>
      <c r="Q5" s="8" t="s">
        <v>94</v>
      </c>
      <c r="R5" s="8" t="s">
        <v>23</v>
      </c>
    </row>
    <row r="6" spans="1:18">
      <c r="A6" s="5">
        <v>3</v>
      </c>
      <c r="B6" s="6" t="s">
        <v>73</v>
      </c>
      <c r="C6" s="6" t="s">
        <v>74</v>
      </c>
      <c r="D6" s="7" t="s">
        <v>22</v>
      </c>
      <c r="E6" s="7" t="s">
        <v>22</v>
      </c>
      <c r="F6" s="8">
        <v>79.6</v>
      </c>
      <c r="G6" s="8">
        <v>110</v>
      </c>
      <c r="H6" s="8">
        <v>194.285714285714</v>
      </c>
      <c r="I6" s="8">
        <v>8.5</v>
      </c>
      <c r="J6" s="11">
        <v>28</v>
      </c>
      <c r="K6" s="12">
        <f>(G6+H6+I6+J6)/5</f>
        <v>68.1571428571429</v>
      </c>
      <c r="L6" s="7"/>
      <c r="M6" s="7"/>
      <c r="N6" s="13">
        <f>F6*0.6+K6*0.4</f>
        <v>75.0228571428571</v>
      </c>
      <c r="O6" s="7">
        <v>3</v>
      </c>
      <c r="P6" s="8" t="s">
        <v>93</v>
      </c>
      <c r="Q6" s="8" t="s">
        <v>94</v>
      </c>
      <c r="R6" s="8" t="s">
        <v>42</v>
      </c>
    </row>
    <row r="7" spans="1:18">
      <c r="A7" s="5">
        <v>4</v>
      </c>
      <c r="B7" s="6" t="s">
        <v>75</v>
      </c>
      <c r="C7" s="6" t="s">
        <v>76</v>
      </c>
      <c r="D7" s="7" t="s">
        <v>22</v>
      </c>
      <c r="E7" s="7" t="s">
        <v>22</v>
      </c>
      <c r="F7" s="8">
        <v>79</v>
      </c>
      <c r="G7" s="8">
        <v>115</v>
      </c>
      <c r="H7" s="8">
        <v>158.214285714286</v>
      </c>
      <c r="I7" s="8">
        <v>14.5</v>
      </c>
      <c r="J7" s="11">
        <v>31</v>
      </c>
      <c r="K7" s="12">
        <f>(G7+H7+I7+J7)/5</f>
        <v>63.7428571428571</v>
      </c>
      <c r="L7" s="7"/>
      <c r="M7" s="7"/>
      <c r="N7" s="13">
        <f>F7*0.6+K7*0.4</f>
        <v>72.8971428571429</v>
      </c>
      <c r="O7" s="7">
        <v>4</v>
      </c>
      <c r="P7" s="8" t="s">
        <v>93</v>
      </c>
      <c r="Q7" s="8" t="s">
        <v>94</v>
      </c>
      <c r="R7" s="8" t="s">
        <v>42</v>
      </c>
    </row>
    <row r="8" spans="1:18">
      <c r="A8" s="5">
        <v>5</v>
      </c>
      <c r="B8" s="6" t="s">
        <v>77</v>
      </c>
      <c r="C8" s="6" t="s">
        <v>78</v>
      </c>
      <c r="D8" s="7" t="s">
        <v>22</v>
      </c>
      <c r="E8" s="7" t="s">
        <v>22</v>
      </c>
      <c r="F8" s="8">
        <v>74.6</v>
      </c>
      <c r="G8" s="8">
        <v>0</v>
      </c>
      <c r="H8" s="8">
        <v>0</v>
      </c>
      <c r="I8" s="8">
        <v>0</v>
      </c>
      <c r="J8" s="11">
        <v>0</v>
      </c>
      <c r="K8" s="12">
        <f>(G8+H8+I8+J8)/5</f>
        <v>0</v>
      </c>
      <c r="L8" s="7"/>
      <c r="M8" s="7"/>
      <c r="N8" s="13">
        <f>F8*0.6+K8*0.4</f>
        <v>44.76</v>
      </c>
      <c r="O8" s="7">
        <v>5</v>
      </c>
      <c r="P8" s="8" t="s">
        <v>93</v>
      </c>
      <c r="Q8" s="8" t="s">
        <v>94</v>
      </c>
      <c r="R8" s="8" t="s">
        <v>42</v>
      </c>
    </row>
  </sheetData>
  <mergeCells count="1">
    <mergeCell ref="A1:Q1"/>
  </mergeCells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5"/>
  <sheetViews>
    <sheetView workbookViewId="0">
      <selection activeCell="G27" sqref="G27"/>
    </sheetView>
  </sheetViews>
  <sheetFormatPr defaultColWidth="9" defaultRowHeight="13.5"/>
  <cols>
    <col min="3" max="3" width="15" customWidth="1"/>
  </cols>
  <sheetData>
    <row r="1" ht="14.25" spans="1:17">
      <c r="A1" s="1" t="s">
        <v>91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8">
      <c r="A2" s="2" t="s">
        <v>99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54" spans="1:18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5" t="s">
        <v>15</v>
      </c>
      <c r="O3" s="4" t="s">
        <v>16</v>
      </c>
      <c r="P3" s="4" t="s">
        <v>17</v>
      </c>
      <c r="Q3" s="4" t="s">
        <v>18</v>
      </c>
      <c r="R3" s="5" t="s">
        <v>19</v>
      </c>
    </row>
    <row r="4" spans="1:18">
      <c r="A4" s="5">
        <v>1</v>
      </c>
      <c r="B4" s="6" t="s">
        <v>79</v>
      </c>
      <c r="C4" s="6" t="s">
        <v>80</v>
      </c>
      <c r="D4" s="7" t="s">
        <v>22</v>
      </c>
      <c r="E4" s="7" t="s">
        <v>22</v>
      </c>
      <c r="F4" s="8">
        <v>77.6</v>
      </c>
      <c r="G4" s="8">
        <v>125</v>
      </c>
      <c r="H4" s="8">
        <v>210.714285714286</v>
      </c>
      <c r="I4" s="8">
        <v>22.5</v>
      </c>
      <c r="J4" s="11">
        <v>40</v>
      </c>
      <c r="K4" s="12">
        <f>(G4+H4+I4+J4)/5</f>
        <v>79.6428571428571</v>
      </c>
      <c r="L4" s="7"/>
      <c r="M4" s="7"/>
      <c r="N4" s="13">
        <f>F4*0.6+K4*0.4</f>
        <v>78.4171428571428</v>
      </c>
      <c r="O4" s="7">
        <v>1</v>
      </c>
      <c r="P4" s="8" t="s">
        <v>93</v>
      </c>
      <c r="Q4" s="8" t="s">
        <v>94</v>
      </c>
      <c r="R4" s="8" t="s">
        <v>23</v>
      </c>
    </row>
    <row r="5" spans="1:18">
      <c r="A5" s="5">
        <v>2</v>
      </c>
      <c r="B5" s="6" t="s">
        <v>81</v>
      </c>
      <c r="C5" s="6" t="s">
        <v>82</v>
      </c>
      <c r="D5" s="7" t="s">
        <v>22</v>
      </c>
      <c r="E5" s="7" t="s">
        <v>22</v>
      </c>
      <c r="F5" s="8">
        <v>76</v>
      </c>
      <c r="G5" s="8">
        <v>125</v>
      </c>
      <c r="H5" s="8">
        <v>216.071428571429</v>
      </c>
      <c r="I5" s="8">
        <v>13.5</v>
      </c>
      <c r="J5" s="11">
        <v>36</v>
      </c>
      <c r="K5" s="12">
        <f>(G5+H5+I5+J5)/5</f>
        <v>78.1142857142857</v>
      </c>
      <c r="L5" s="7"/>
      <c r="M5" s="7"/>
      <c r="N5" s="13">
        <f>F5*0.6+K5*0.4</f>
        <v>76.8457142857143</v>
      </c>
      <c r="O5" s="7">
        <v>2</v>
      </c>
      <c r="P5" s="8" t="s">
        <v>93</v>
      </c>
      <c r="Q5" s="8" t="s">
        <v>94</v>
      </c>
      <c r="R5" s="8" t="s">
        <v>23</v>
      </c>
    </row>
    <row r="15" spans="7:7">
      <c r="G15" s="15"/>
    </row>
  </sheetData>
  <mergeCells count="1">
    <mergeCell ref="A1:Q1"/>
  </mergeCells>
  <pageMargins left="0.699305555555556" right="0.699305555555556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4"/>
  <sheetViews>
    <sheetView workbookViewId="0">
      <selection activeCell="E23" sqref="E23"/>
    </sheetView>
  </sheetViews>
  <sheetFormatPr defaultColWidth="9" defaultRowHeight="13.5"/>
  <cols>
    <col min="3" max="3" width="15.625" customWidth="1"/>
  </cols>
  <sheetData>
    <row r="1" ht="15.75" customHeight="1" spans="1:17">
      <c r="A1" s="1" t="s">
        <v>91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21.75" customHeight="1" spans="1:18">
      <c r="A2" s="2" t="s">
        <v>100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54" spans="1:18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5" t="s">
        <v>15</v>
      </c>
      <c r="O3" s="4" t="s">
        <v>16</v>
      </c>
      <c r="P3" s="4" t="s">
        <v>17</v>
      </c>
      <c r="Q3" s="4" t="s">
        <v>18</v>
      </c>
      <c r="R3" s="5" t="s">
        <v>19</v>
      </c>
    </row>
    <row r="4" spans="1:18">
      <c r="A4" s="5">
        <v>1</v>
      </c>
      <c r="B4" s="6" t="s">
        <v>83</v>
      </c>
      <c r="C4" s="6" t="s">
        <v>84</v>
      </c>
      <c r="D4" s="7" t="s">
        <v>22</v>
      </c>
      <c r="E4" s="7" t="s">
        <v>22</v>
      </c>
      <c r="F4" s="8">
        <v>80.8</v>
      </c>
      <c r="G4" s="8">
        <v>125</v>
      </c>
      <c r="H4" s="8">
        <v>218.928571428571</v>
      </c>
      <c r="I4" s="8">
        <v>17.5</v>
      </c>
      <c r="J4" s="11">
        <v>36</v>
      </c>
      <c r="K4" s="12">
        <f>(G4+H4+I4+J4)/5</f>
        <v>79.4857142857143</v>
      </c>
      <c r="L4" s="7"/>
      <c r="M4" s="7"/>
      <c r="N4" s="13">
        <f>F4*0.6+K4*0.4</f>
        <v>80.2742857142857</v>
      </c>
      <c r="O4" s="7">
        <v>1</v>
      </c>
      <c r="P4" s="14" t="s">
        <v>101</v>
      </c>
      <c r="Q4" s="8" t="s">
        <v>94</v>
      </c>
      <c r="R4" s="8" t="s">
        <v>23</v>
      </c>
    </row>
    <row r="5" spans="1:18">
      <c r="A5" s="5">
        <v>2</v>
      </c>
      <c r="B5" s="6" t="s">
        <v>85</v>
      </c>
      <c r="C5" s="6" t="s">
        <v>86</v>
      </c>
      <c r="D5" s="7" t="s">
        <v>22</v>
      </c>
      <c r="E5" s="7" t="s">
        <v>22</v>
      </c>
      <c r="F5" s="8">
        <v>75</v>
      </c>
      <c r="G5" s="8">
        <v>110</v>
      </c>
      <c r="H5" s="8">
        <v>165.714285714286</v>
      </c>
      <c r="I5" s="8">
        <v>15.5</v>
      </c>
      <c r="J5" s="11">
        <v>28</v>
      </c>
      <c r="K5" s="12">
        <f>(G5+H5+I5+J5)/5</f>
        <v>63.8428571428571</v>
      </c>
      <c r="L5" s="7"/>
      <c r="M5" s="7"/>
      <c r="N5" s="13">
        <f>F5*0.6+K5*0.4</f>
        <v>70.5371428571429</v>
      </c>
      <c r="O5" s="7">
        <v>2</v>
      </c>
      <c r="P5" s="14" t="s">
        <v>101</v>
      </c>
      <c r="Q5" s="8" t="s">
        <v>94</v>
      </c>
      <c r="R5" s="8" t="s">
        <v>42</v>
      </c>
    </row>
    <row r="6" spans="1:18">
      <c r="A6" s="5">
        <v>3</v>
      </c>
      <c r="B6" s="6" t="s">
        <v>87</v>
      </c>
      <c r="C6" s="6" t="s">
        <v>88</v>
      </c>
      <c r="D6" s="7" t="s">
        <v>22</v>
      </c>
      <c r="E6" s="7" t="s">
        <v>22</v>
      </c>
      <c r="F6" s="8">
        <v>74.8</v>
      </c>
      <c r="G6" s="8">
        <v>0</v>
      </c>
      <c r="H6" s="8">
        <v>0</v>
      </c>
      <c r="I6" s="8">
        <v>0</v>
      </c>
      <c r="J6" s="11">
        <v>0</v>
      </c>
      <c r="K6" s="12">
        <f>(G6+H6+I6+J6)/5</f>
        <v>0</v>
      </c>
      <c r="L6" s="7"/>
      <c r="M6" s="7"/>
      <c r="N6" s="13">
        <f>F6*0.6+K6*0.4</f>
        <v>44.88</v>
      </c>
      <c r="O6" s="7">
        <v>3</v>
      </c>
      <c r="P6" s="14" t="s">
        <v>101</v>
      </c>
      <c r="Q6" s="8" t="s">
        <v>94</v>
      </c>
      <c r="R6" s="8" t="s">
        <v>42</v>
      </c>
    </row>
    <row r="7" spans="1:18">
      <c r="A7" s="5">
        <v>4</v>
      </c>
      <c r="B7" s="6" t="s">
        <v>89</v>
      </c>
      <c r="C7" s="6" t="s">
        <v>90</v>
      </c>
      <c r="D7" s="7" t="s">
        <v>22</v>
      </c>
      <c r="E7" s="7" t="s">
        <v>22</v>
      </c>
      <c r="F7" s="8">
        <v>74.4</v>
      </c>
      <c r="G7" s="8">
        <v>0</v>
      </c>
      <c r="H7" s="8">
        <v>0</v>
      </c>
      <c r="I7" s="8">
        <v>0</v>
      </c>
      <c r="J7" s="11">
        <v>0</v>
      </c>
      <c r="K7" s="12">
        <f>(G7+H7+I7+J7)/5</f>
        <v>0</v>
      </c>
      <c r="L7" s="7"/>
      <c r="M7" s="7"/>
      <c r="N7" s="13">
        <f>F7*0.6+K7*0.4</f>
        <v>44.64</v>
      </c>
      <c r="O7" s="7">
        <v>4</v>
      </c>
      <c r="P7" s="14" t="s">
        <v>101</v>
      </c>
      <c r="Q7" s="8" t="s">
        <v>94</v>
      </c>
      <c r="R7" s="8" t="s">
        <v>42</v>
      </c>
    </row>
    <row r="9" spans="1:1">
      <c r="A9" s="9" t="s">
        <v>102</v>
      </c>
    </row>
    <row r="10" spans="1:1">
      <c r="A10" s="9" t="s">
        <v>103</v>
      </c>
    </row>
    <row r="11" spans="1:1">
      <c r="A11" s="9" t="s">
        <v>104</v>
      </c>
    </row>
    <row r="12" spans="1:1">
      <c r="A12" s="10" t="s">
        <v>105</v>
      </c>
    </row>
    <row r="13" spans="1:1">
      <c r="A13" s="10" t="s">
        <v>106</v>
      </c>
    </row>
    <row r="14" spans="1:1">
      <c r="A14" s="10" t="s">
        <v>107</v>
      </c>
    </row>
  </sheetData>
  <mergeCells count="1">
    <mergeCell ref="A1:Q1"/>
  </mergeCell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公共管理学术型研究生拟录取名单</vt:lpstr>
      <vt:lpstr>行政管理</vt:lpstr>
      <vt:lpstr>社会医学与卫生事业管理</vt:lpstr>
      <vt:lpstr>教育经济与管理</vt:lpstr>
      <vt:lpstr>社会保障</vt:lpstr>
      <vt:lpstr>宪法与行政法</vt:lpstr>
      <vt:lpstr>农业科技管理与公共政策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徐徐</cp:lastModifiedBy>
  <dcterms:created xsi:type="dcterms:W3CDTF">2018-04-01T10:41:00Z</dcterms:created>
  <cp:lastPrinted>2018-04-03T11:12:00Z</cp:lastPrinted>
  <dcterms:modified xsi:type="dcterms:W3CDTF">2018-04-04T07:40:04Z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